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210" windowWidth="18915" windowHeight="7110"/>
  </bookViews>
  <sheets>
    <sheet name="Vigentes RVC" sheetId="1" r:id="rId1"/>
    <sheet name="Hoja2" sheetId="3" r:id="rId2"/>
    <sheet name="Hoja3" sheetId="4" r:id="rId3"/>
    <sheet name="Hoja4" sheetId="5" r:id="rId4"/>
    <sheet name="Hoja5" sheetId="6" r:id="rId5"/>
    <sheet name="Retiradas RVC" sheetId="7" r:id="rId6"/>
  </sheets>
  <definedNames>
    <definedName name="_xlnm._FilterDatabase" localSheetId="3" hidden="1">Hoja4!$A$1:$C$23</definedName>
    <definedName name="_ftn1" localSheetId="0">'Vigentes RVC'!$A$31</definedName>
    <definedName name="_ftn2" localSheetId="0">'Vigentes RVC'!$A$32</definedName>
    <definedName name="_ftn3" localSheetId="0">'Vigentes RVC'!$A$33</definedName>
    <definedName name="_ftn4" localSheetId="0">'Vigentes RVC'!#REF!</definedName>
    <definedName name="_ftnref1" localSheetId="0">'Vigentes RVC'!$A$15</definedName>
    <definedName name="_ftnref2" localSheetId="0">'Vigentes RVC'!$A$17</definedName>
    <definedName name="_ftnref3" localSheetId="0">'Vigentes RVC'!$A$22</definedName>
    <definedName name="_ftnref4" localSheetId="0">'Vigentes RVC'!#REF!</definedName>
  </definedNames>
  <calcPr calcId="145621"/>
</workbook>
</file>

<file path=xl/calcChain.xml><?xml version="1.0" encoding="utf-8"?>
<calcChain xmlns="http://schemas.openxmlformats.org/spreadsheetml/2006/main">
  <c r="G6" i="5" l="1"/>
  <c r="G8" i="5"/>
  <c r="G7" i="5"/>
  <c r="G5" i="5"/>
  <c r="G3" i="5"/>
  <c r="G4" i="5"/>
</calcChain>
</file>

<file path=xl/sharedStrings.xml><?xml version="1.0" encoding="utf-8"?>
<sst xmlns="http://schemas.openxmlformats.org/spreadsheetml/2006/main" count="1007" uniqueCount="245">
  <si>
    <t>Variedades</t>
  </si>
  <si>
    <t>CR 5272</t>
  </si>
  <si>
    <t>CR 4477</t>
  </si>
  <si>
    <t>Fedearroz 50</t>
  </si>
  <si>
    <t>CFX-18</t>
  </si>
  <si>
    <t>Puita INTA</t>
  </si>
  <si>
    <t>Palmar 18</t>
  </si>
  <si>
    <t>Sierpe FL 250</t>
  </si>
  <si>
    <t>Altura Planta (cm)</t>
  </si>
  <si>
    <t>110-115</t>
  </si>
  <si>
    <t>Días a Floración (d.d.g)</t>
  </si>
  <si>
    <t>85-90</t>
  </si>
  <si>
    <t>Días a cosecha (d.d.g)</t>
  </si>
  <si>
    <t>105-110</t>
  </si>
  <si>
    <t>120-125</t>
  </si>
  <si>
    <t>Macollamiento</t>
  </si>
  <si>
    <t>Bajo</t>
  </si>
  <si>
    <t>Intermedio</t>
  </si>
  <si>
    <t xml:space="preserve">Bajo  </t>
  </si>
  <si>
    <t xml:space="preserve">Alto  </t>
  </si>
  <si>
    <t>Acame</t>
  </si>
  <si>
    <t>Susceptible</t>
  </si>
  <si>
    <t>Tolerante</t>
  </si>
  <si>
    <t xml:space="preserve">Mod. Susceptible </t>
  </si>
  <si>
    <t>Piricularia</t>
  </si>
  <si>
    <t>Muy Tolerante</t>
  </si>
  <si>
    <t xml:space="preserve">Mod. Tolerante </t>
  </si>
  <si>
    <t>Helminthosporium</t>
  </si>
  <si>
    <t>Mod. Tolerante</t>
  </si>
  <si>
    <t>Hoja Blanca</t>
  </si>
  <si>
    <t>Muy Susceptible</t>
  </si>
  <si>
    <t xml:space="preserve">Tolerante </t>
  </si>
  <si>
    <t>Rhizoctonia</t>
  </si>
  <si>
    <t>Pseudomonas</t>
  </si>
  <si>
    <t>Sarocladium</t>
  </si>
  <si>
    <t xml:space="preserve">Susceptible </t>
  </si>
  <si>
    <t>Calidad Molinera</t>
  </si>
  <si>
    <t>Bueno</t>
  </si>
  <si>
    <t>Muy Bueno</t>
  </si>
  <si>
    <t>Muy buena</t>
  </si>
  <si>
    <t xml:space="preserve">Bueno </t>
  </si>
  <si>
    <t xml:space="preserve">Regular </t>
  </si>
  <si>
    <t>Respuesta a Nitrógeno</t>
  </si>
  <si>
    <t>Regular</t>
  </si>
  <si>
    <t>Buena</t>
  </si>
  <si>
    <t>Muy Buena</t>
  </si>
  <si>
    <t>Resistencia a Cosecha[1]</t>
  </si>
  <si>
    <t>Baja</t>
  </si>
  <si>
    <t xml:space="preserve">Intermedio </t>
  </si>
  <si>
    <t>Desgrane</t>
  </si>
  <si>
    <t>Alto</t>
  </si>
  <si>
    <t xml:space="preserve">Intermedio-Alto </t>
  </si>
  <si>
    <t>Latencia del Grano[2]</t>
  </si>
  <si>
    <t>Alta</t>
  </si>
  <si>
    <t>Rendimiento Potencial</t>
  </si>
  <si>
    <t xml:space="preserve">Muy Bueno </t>
  </si>
  <si>
    <t>Adaptación Riego</t>
  </si>
  <si>
    <t>Adaptación Secano</t>
  </si>
  <si>
    <t>Respuesta a baja luz</t>
  </si>
  <si>
    <t>Mala</t>
  </si>
  <si>
    <t>% Grano Quebrado</t>
  </si>
  <si>
    <t>15-20</t>
  </si>
  <si>
    <t>70 o más</t>
  </si>
  <si>
    <t>&lt; 70</t>
  </si>
  <si>
    <t>Tipo de Grano</t>
  </si>
  <si>
    <t>Medio</t>
  </si>
  <si>
    <t>Largo</t>
  </si>
  <si>
    <t>Extra Largo</t>
  </si>
  <si>
    <t xml:space="preserve">Largo </t>
  </si>
  <si>
    <t>-</t>
  </si>
  <si>
    <t>32.2</t>
  </si>
  <si>
    <t>27.0</t>
  </si>
  <si>
    <t>28.0</t>
  </si>
  <si>
    <t>31.2</t>
  </si>
  <si>
    <t>31.0</t>
  </si>
  <si>
    <t>19 a 21</t>
  </si>
  <si>
    <t>18 a 21</t>
  </si>
  <si>
    <t>16 a 18</t>
  </si>
  <si>
    <t>18 a 20</t>
  </si>
  <si>
    <t>----</t>
  </si>
  <si>
    <t>Rendimiento Promedio T.M./  ha  (seco y limpio)[3]</t>
  </si>
  <si>
    <t>Contenido de humedad del grano ideal para cosechar ( % )[4]</t>
  </si>
  <si>
    <t>INTA CR 1508</t>
  </si>
  <si>
    <t>Aceituno ACD 25-40</t>
  </si>
  <si>
    <t>Curime FL 14</t>
  </si>
  <si>
    <t>Tempisque CL</t>
  </si>
  <si>
    <t>Garabito FL 163</t>
  </si>
  <si>
    <t>Aceituno San Juan</t>
  </si>
  <si>
    <t>100-105</t>
  </si>
  <si>
    <t>85-115</t>
  </si>
  <si>
    <t>65-70</t>
  </si>
  <si>
    <t>75-85</t>
  </si>
  <si>
    <t>75-87</t>
  </si>
  <si>
    <t>115-120</t>
  </si>
  <si>
    <t>106-114</t>
  </si>
  <si>
    <t>Mod. susceptible</t>
  </si>
  <si>
    <t>Med. Resistente</t>
  </si>
  <si>
    <t>Tolerancia media</t>
  </si>
  <si>
    <t>Resistente</t>
  </si>
  <si>
    <t>Suscep. Media</t>
  </si>
  <si>
    <t>Mod. Resistente</t>
  </si>
  <si>
    <t>Mod. Susceptible</t>
  </si>
  <si>
    <t>Intermedia</t>
  </si>
  <si>
    <t>Fuerte</t>
  </si>
  <si>
    <t xml:space="preserve">Alta </t>
  </si>
  <si>
    <t>Muy bueno</t>
  </si>
  <si>
    <t xml:space="preserve">Muy bueno </t>
  </si>
  <si>
    <t>20-25</t>
  </si>
  <si>
    <t>&lt; 20</t>
  </si>
  <si>
    <t>30.7</t>
  </si>
  <si>
    <t>27.6</t>
  </si>
  <si>
    <t>25.0</t>
  </si>
  <si>
    <t>28.3</t>
  </si>
  <si>
    <t>18-21</t>
  </si>
  <si>
    <t>---------</t>
  </si>
  <si>
    <t>20-22</t>
  </si>
  <si>
    <t>21-23</t>
  </si>
  <si>
    <t>Rend de Molino (%)</t>
  </si>
  <si>
    <t>Amilosa (%)</t>
  </si>
  <si>
    <t>[1] Se refiere a la capacidad que muestra un material para resistir el rayado o fisuramiento del grano después de la madurez fisiológica.</t>
  </si>
  <si>
    <t>[2] Indica la resistencia a germinar que muestran los granos en panícula, a pesar de condiciones de lluvia persistente.</t>
  </si>
  <si>
    <t>[3] Se calculó con base en resultados experimentales, siembra de áreas semicomerciales y  experiencia del personal de la ONS. El rendimiento inferior se refiere al obtenido normalmente en la época lluviosa en sistema de secano y con una</t>
  </si>
  <si>
    <t>[4]  Los datos del contenido de humedad del grano,  óptimo para cosecha fueron obtenidos de un trabajo de investigación realizado por CONARROZ. Estos contenidos de humedad aportaron los valores menores de  grano quebrado en los análisis post-cosecha.</t>
  </si>
  <si>
    <t>tecnología intermedia.  El rendimiento superior se refiere al obtenido bajo riego en la época seca.  Desde luego se han alcanzado rendimientos mucho más altos cuando las condiciones son favorables y la tecnología es alta.</t>
  </si>
  <si>
    <t>5-6,5</t>
  </si>
  <si>
    <t>4-5.9</t>
  </si>
  <si>
    <t>5-6</t>
  </si>
  <si>
    <t>5-8</t>
  </si>
  <si>
    <t>4-6</t>
  </si>
  <si>
    <t>4-8</t>
  </si>
  <si>
    <t>6-9</t>
  </si>
  <si>
    <t>4-6,5</t>
  </si>
  <si>
    <t>4-5</t>
  </si>
  <si>
    <t>Bu Cup FL</t>
  </si>
  <si>
    <t>Jonhicui FL</t>
  </si>
  <si>
    <t>Pasquiel 2 FL</t>
  </si>
  <si>
    <t>110-120</t>
  </si>
  <si>
    <t xml:space="preserve">80-90 </t>
  </si>
  <si>
    <t xml:space="preserve"> 70-80 </t>
  </si>
  <si>
    <t xml:space="preserve">75-85 </t>
  </si>
  <si>
    <t xml:space="preserve"> alto</t>
  </si>
  <si>
    <t>regular</t>
  </si>
  <si>
    <t>Excelente</t>
  </si>
  <si>
    <t xml:space="preserve">Bajo </t>
  </si>
  <si>
    <t>buena</t>
  </si>
  <si>
    <t>7 a 8</t>
  </si>
  <si>
    <t>6 a 8</t>
  </si>
  <si>
    <t>120-130</t>
  </si>
  <si>
    <t>115-125</t>
  </si>
  <si>
    <t>Peso de 1000 granos (g)</t>
  </si>
  <si>
    <t>&lt;15</t>
  </si>
  <si>
    <t>Nayudel FL</t>
  </si>
  <si>
    <t>70-75</t>
  </si>
  <si>
    <t xml:space="preserve"> Muy Buena</t>
  </si>
  <si>
    <t>Moderada</t>
  </si>
  <si>
    <t>7-8</t>
  </si>
  <si>
    <t>Lazarroz FL</t>
  </si>
  <si>
    <t>75-80</t>
  </si>
  <si>
    <t xml:space="preserve"> Bueno</t>
  </si>
  <si>
    <t>8-9</t>
  </si>
  <si>
    <t>NayuribeB FL</t>
  </si>
  <si>
    <t>Mod. resistente (hoja) y Mod. Susceptible (cuello)</t>
  </si>
  <si>
    <t>Mod. Suceptible</t>
  </si>
  <si>
    <t>Aceituno Sabana 21</t>
  </si>
  <si>
    <t>85-95</t>
  </si>
  <si>
    <t>60-68</t>
  </si>
  <si>
    <t>90-98</t>
  </si>
  <si>
    <t>16-22</t>
  </si>
  <si>
    <t>106-110</t>
  </si>
  <si>
    <t>Sibu FL</t>
  </si>
  <si>
    <t>100-110</t>
  </si>
  <si>
    <t>55-60</t>
  </si>
  <si>
    <t>90-95</t>
  </si>
  <si>
    <t>6-7,5</t>
  </si>
  <si>
    <t>MAG</t>
  </si>
  <si>
    <t>Convenio</t>
  </si>
  <si>
    <t>SENUMISA</t>
  </si>
  <si>
    <t>BASF de Costa Rica S.A.</t>
  </si>
  <si>
    <t>INTA-Costa Rica</t>
  </si>
  <si>
    <t>Obtentor</t>
  </si>
  <si>
    <t>Fedearroz-Colombia</t>
  </si>
  <si>
    <t>Variedad</t>
  </si>
  <si>
    <t>Inscribe</t>
  </si>
  <si>
    <t>CFX 18</t>
  </si>
  <si>
    <t>Lousiana State University</t>
  </si>
  <si>
    <t>BASF de CR</t>
  </si>
  <si>
    <t>INTA de Argentina</t>
  </si>
  <si>
    <t>Sierpe FL250</t>
  </si>
  <si>
    <t>INARROZ</t>
  </si>
  <si>
    <t>Garabito FL163</t>
  </si>
  <si>
    <t>Curime FL14</t>
  </si>
  <si>
    <t>ACD 2540</t>
  </si>
  <si>
    <t>Semillas y Cultivos El Aceituno – Colombia</t>
  </si>
  <si>
    <t>COOPELIBERIA</t>
  </si>
  <si>
    <t>Semillas y Cultivos El Aceituno - Colombia</t>
  </si>
  <si>
    <t>INTA – MAG – ONS</t>
  </si>
  <si>
    <t>INTA</t>
  </si>
  <si>
    <t>FEDEARROZ-Colombia</t>
  </si>
  <si>
    <t>BuCup FL</t>
  </si>
  <si>
    <t>Coopeliberia</t>
  </si>
  <si>
    <t>Lagunas CL</t>
  </si>
  <si>
    <t>Cantidad</t>
  </si>
  <si>
    <t>Empresa</t>
  </si>
  <si>
    <t>Porcentaje</t>
  </si>
  <si>
    <t>Fund (qq)</t>
  </si>
  <si>
    <t>Regist (qq)</t>
  </si>
  <si>
    <t>Cert (qq)</t>
  </si>
  <si>
    <t>Auto (qq)</t>
  </si>
  <si>
    <t>V. Cert</t>
  </si>
  <si>
    <t>(qq)</t>
  </si>
  <si>
    <t>V. Auto (qq)</t>
  </si>
  <si>
    <t>Total (qq)</t>
  </si>
  <si>
    <t>Total (TM)</t>
  </si>
  <si>
    <t>Particip (%)</t>
  </si>
  <si>
    <t>LAZARROZ FL</t>
  </si>
  <si>
    <t>PALMAR 18</t>
  </si>
  <si>
    <t>PUITA INTA CL</t>
  </si>
  <si>
    <t>NAYUDEL FL</t>
  </si>
  <si>
    <t>LAGUNAS CL</t>
  </si>
  <si>
    <t>GARABITO FL 163</t>
  </si>
  <si>
    <t>SIBU FL</t>
  </si>
  <si>
    <t>JONHICUI FL</t>
  </si>
  <si>
    <t>SIERPE 250 FL</t>
  </si>
  <si>
    <t>INTA CR-1508</t>
  </si>
  <si>
    <t>GURI-INTA</t>
  </si>
  <si>
    <t>CUENCA FL</t>
  </si>
  <si>
    <t>ACEITUNO SABANA 21</t>
  </si>
  <si>
    <t>TEMPISQUE CL</t>
  </si>
  <si>
    <t>EMPERADOR FL</t>
  </si>
  <si>
    <t>CR-5272</t>
  </si>
  <si>
    <t>Línea 5207</t>
  </si>
  <si>
    <t>LP105</t>
  </si>
  <si>
    <t>SENUMISA  20 FL</t>
  </si>
  <si>
    <t>Total general</t>
  </si>
  <si>
    <t>Puita INTA CL</t>
  </si>
  <si>
    <t>96-122</t>
  </si>
  <si>
    <t>80-85</t>
  </si>
  <si>
    <t>5-14</t>
  </si>
  <si>
    <t>65-69</t>
  </si>
  <si>
    <t>29-31</t>
  </si>
  <si>
    <t>Senumisa 20 FL</t>
  </si>
  <si>
    <t>Cuenca FL</t>
  </si>
  <si>
    <t>7,5-8,5</t>
  </si>
  <si>
    <t>12-15</t>
  </si>
  <si>
    <t>67-69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</si>
</sst>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C0A]d\-mmm;@"/>
    <numFmt numFmtId="165" formatCode="0.0"/>
  </numFmts>
  <fonts count="21" x14ac:knownFonts="1">
    <font>
      <sz val="11"/>
      <color theme="1"/>
      <name val="Calibri"/>
      <family val="2"/>
      <scheme val="minor"/>
    </font>
    <font>
      <u/>
      <sz val="11"/>
      <color theme="10"/>
      <name val="Calibri"/>
      <family val="2"/>
      <scheme val="minor"/>
    </font>
    <font>
      <sz val="8"/>
      <color theme="1"/>
      <name val="Arial Narrow"/>
      <family val="2"/>
    </font>
    <font>
      <sz val="9"/>
      <color theme="1"/>
      <name val="Arial Narrow"/>
      <family val="2"/>
    </font>
    <font>
      <u/>
      <sz val="9"/>
      <color theme="10"/>
      <name val="Arial Narrow"/>
      <family val="2"/>
    </font>
    <font>
      <sz val="11"/>
      <color theme="1"/>
      <name val="Calibri"/>
      <family val="2"/>
      <scheme val="minor"/>
    </font>
    <font>
      <sz val="10"/>
      <name val="Arial"/>
      <family val="2"/>
    </font>
    <font>
      <b/>
      <sz val="9"/>
      <color theme="1"/>
      <name val="Arial"/>
      <family val="2"/>
    </font>
    <font>
      <sz val="9"/>
      <color theme="1"/>
      <name val="Arial"/>
      <family val="2"/>
    </font>
    <font>
      <sz val="10"/>
      <color theme="1"/>
      <name val="Arial"/>
      <family val="2"/>
    </font>
    <font>
      <b/>
      <sz val="8"/>
      <color theme="1"/>
      <name val="Arial Narrow"/>
      <family val="2"/>
    </font>
    <font>
      <b/>
      <sz val="9"/>
      <color rgb="FFFFFFFF"/>
      <name val="Calibri"/>
      <family val="2"/>
      <scheme val="minor"/>
    </font>
    <font>
      <sz val="9"/>
      <color rgb="FFFFFFFF"/>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sz val="11"/>
      <color rgb="FF31849B"/>
      <name val="Calibri"/>
      <family val="2"/>
      <scheme val="minor"/>
    </font>
    <font>
      <b/>
      <sz val="11"/>
      <color rgb="FF000000"/>
      <name val="Arial"/>
      <family val="2"/>
    </font>
    <font>
      <sz val="11"/>
      <color rgb="FF000000"/>
      <name val="Arial"/>
      <family val="2"/>
    </font>
    <font>
      <sz val="8"/>
      <color theme="1"/>
      <name val="Arial"/>
      <family val="2"/>
    </font>
    <font>
      <b/>
      <sz val="9"/>
      <color theme="1"/>
      <name val="Arial Narrow"/>
      <family val="2"/>
    </font>
  </fonts>
  <fills count="4">
    <fill>
      <patternFill patternType="none"/>
    </fill>
    <fill>
      <patternFill patternType="gray125"/>
    </fill>
    <fill>
      <patternFill patternType="solid">
        <fgColor rgb="FF4F81BD"/>
        <bgColor indexed="64"/>
      </patternFill>
    </fill>
    <fill>
      <patternFill patternType="solid">
        <fgColor rgb="FFD2EAF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rgb="FF4F81BD"/>
      </top>
      <bottom/>
      <diagonal/>
    </border>
    <border>
      <left/>
      <right style="medium">
        <color rgb="FF4F81BD"/>
      </right>
      <top style="medium">
        <color rgb="FF4F81BD"/>
      </top>
      <bottom/>
      <diagonal/>
    </border>
    <border>
      <left/>
      <right/>
      <top style="medium">
        <color rgb="FF4F81BD"/>
      </top>
      <bottom style="medium">
        <color rgb="FF4F81BD"/>
      </bottom>
      <diagonal/>
    </border>
    <border>
      <left/>
      <right style="medium">
        <color rgb="FF4F81BD"/>
      </right>
      <top style="medium">
        <color rgb="FF4F81BD"/>
      </top>
      <bottom style="medium">
        <color rgb="FF4F81BD"/>
      </bottom>
      <diagonal/>
    </border>
    <border>
      <left/>
      <right style="medium">
        <color rgb="FF4F81BD"/>
      </right>
      <top/>
      <bottom/>
      <diagonal/>
    </border>
    <border>
      <left/>
      <right/>
      <top/>
      <bottom style="medium">
        <color rgb="FF4F81BD"/>
      </bottom>
      <diagonal/>
    </border>
    <border>
      <left/>
      <right style="medium">
        <color rgb="FF4F81BD"/>
      </right>
      <top/>
      <bottom style="medium">
        <color rgb="FF4F81BD"/>
      </bottom>
      <diagonal/>
    </border>
    <border>
      <left/>
      <right/>
      <top style="medium">
        <color rgb="FF4BACC6"/>
      </top>
      <bottom/>
      <diagonal/>
    </border>
    <border>
      <left/>
      <right/>
      <top/>
      <bottom style="medium">
        <color rgb="FF4BACC6"/>
      </bottom>
      <diagonal/>
    </border>
  </borders>
  <cellStyleXfs count="14">
    <xf numFmtId="0" fontId="0" fillId="0" borderId="0"/>
    <xf numFmtId="0" fontId="1" fillId="0" borderId="0" applyNumberFormat="0" applyFill="0" applyBorder="0" applyAlignment="0" applyProtection="0"/>
    <xf numFmtId="164" fontId="5" fillId="0" borderId="0" applyFont="0" applyFill="0" applyBorder="0" applyAlignment="0" applyProtection="0"/>
    <xf numFmtId="0" fontId="5" fillId="0" borderId="0" applyFont="0" applyFill="0" applyBorder="0" applyAlignment="0" applyProtection="0"/>
    <xf numFmtId="0" fontId="6" fillId="0" borderId="0"/>
    <xf numFmtId="0" fontId="6" fillId="0" borderId="0"/>
    <xf numFmtId="0" fontId="5" fillId="0" borderId="0"/>
    <xf numFmtId="0" fontId="6" fillId="0" borderId="0"/>
    <xf numFmtId="0" fontId="6" fillId="0" borderId="0"/>
    <xf numFmtId="0" fontId="6" fillId="0" borderId="0"/>
    <xf numFmtId="0" fontId="6" fillId="0" borderId="0"/>
    <xf numFmtId="0" fontId="6" fillId="0" borderId="0"/>
    <xf numFmtId="0" fontId="5" fillId="0" borderId="0"/>
    <xf numFmtId="9" fontId="5" fillId="0" borderId="0" applyFont="0" applyFill="0" applyBorder="0" applyAlignment="0" applyProtection="0"/>
  </cellStyleXfs>
  <cellXfs count="64">
    <xf numFmtId="0" fontId="0" fillId="0" borderId="0" xfId="0"/>
    <xf numFmtId="0" fontId="2" fillId="0" borderId="0" xfId="0" applyFont="1"/>
    <xf numFmtId="0" fontId="3" fillId="0" borderId="0" xfId="0" applyFont="1"/>
    <xf numFmtId="0" fontId="4" fillId="0" borderId="0" xfId="1" applyFont="1" applyAlignment="1">
      <alignment vertical="center"/>
    </xf>
    <xf numFmtId="0" fontId="2" fillId="0" borderId="0" xfId="0" applyFont="1" applyAlignment="1"/>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7" fillId="0" borderId="1" xfId="0" applyFont="1" applyFill="1" applyBorder="1" applyAlignment="1">
      <alignment horizontal="center" vertical="center" wrapText="1"/>
    </xf>
    <xf numFmtId="49" fontId="8" fillId="0" borderId="2" xfId="0" applyNumberFormat="1" applyFont="1" applyBorder="1" applyAlignment="1">
      <alignment horizontal="center" vertical="center" wrapText="1"/>
    </xf>
    <xf numFmtId="0" fontId="8"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wrapText="1"/>
    </xf>
    <xf numFmtId="165" fontId="8" fillId="0" borderId="1" xfId="0" applyNumberFormat="1" applyFont="1" applyBorder="1" applyAlignment="1">
      <alignment horizontal="center" wrapText="1"/>
    </xf>
    <xf numFmtId="0" fontId="8" fillId="0" borderId="1" xfId="0" quotePrefix="1" applyFont="1" applyBorder="1" applyAlignment="1">
      <alignment horizontal="center" vertical="center" wrapText="1"/>
    </xf>
    <xf numFmtId="0" fontId="9" fillId="0" borderId="0" xfId="0" applyFont="1"/>
    <xf numFmtId="0" fontId="9" fillId="0" borderId="0" xfId="0" applyFont="1" applyAlignment="1"/>
    <xf numFmtId="0" fontId="8" fillId="0" borderId="0" xfId="0" applyFont="1" applyBorder="1" applyAlignment="1">
      <alignment horizontal="center" vertical="center" wrapText="1"/>
    </xf>
    <xf numFmtId="16" fontId="8"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10" fillId="0" borderId="0" xfId="0" applyFont="1" applyBorder="1" applyAlignment="1">
      <alignment horizontal="center" vertical="center" wrapText="1"/>
    </xf>
    <xf numFmtId="0" fontId="11"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0" xfId="0" applyFont="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Border="1" applyAlignment="1">
      <alignment horizontal="center"/>
    </xf>
    <xf numFmtId="9" fontId="15" fillId="0" borderId="1" xfId="13" applyFont="1" applyFill="1" applyBorder="1" applyAlignment="1">
      <alignment horizontal="center" vertical="center" wrapText="1"/>
    </xf>
    <xf numFmtId="9" fontId="15" fillId="0" borderId="1" xfId="13" applyFont="1" applyBorder="1" applyAlignment="1">
      <alignment horizontal="center"/>
    </xf>
    <xf numFmtId="0" fontId="16" fillId="3" borderId="0" xfId="0" applyFont="1" applyFill="1" applyAlignment="1">
      <alignment vertical="center"/>
    </xf>
    <xf numFmtId="0" fontId="16" fillId="0" borderId="0" xfId="0" applyFont="1" applyAlignment="1">
      <alignment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3" borderId="0" xfId="0" applyFont="1" applyFill="1" applyAlignment="1">
      <alignment vertical="center"/>
    </xf>
    <xf numFmtId="0" fontId="18" fillId="3" borderId="0" xfId="0" applyFont="1" applyFill="1" applyAlignment="1">
      <alignment horizontal="center" vertical="center"/>
    </xf>
    <xf numFmtId="10" fontId="18" fillId="3" borderId="0" xfId="0" applyNumberFormat="1" applyFont="1" applyFill="1" applyAlignment="1">
      <alignment horizontal="center" vertical="center"/>
    </xf>
    <xf numFmtId="0" fontId="17" fillId="0" borderId="0" xfId="0" applyFont="1" applyAlignment="1">
      <alignment vertical="center"/>
    </xf>
    <xf numFmtId="0" fontId="18" fillId="0" borderId="0" xfId="0" applyFont="1" applyAlignment="1">
      <alignment horizontal="center" vertical="center"/>
    </xf>
    <xf numFmtId="10" fontId="18" fillId="0" borderId="0" xfId="0" applyNumberFormat="1" applyFont="1" applyAlignment="1">
      <alignment horizontal="center" vertical="center"/>
    </xf>
    <xf numFmtId="0" fontId="17" fillId="0" borderId="11" xfId="0" applyFont="1" applyBorder="1" applyAlignment="1">
      <alignment vertical="center"/>
    </xf>
    <xf numFmtId="0" fontId="17" fillId="0" borderId="11" xfId="0" applyFont="1" applyBorder="1" applyAlignment="1">
      <alignment horizontal="center" vertical="center"/>
    </xf>
    <xf numFmtId="10" fontId="18" fillId="0" borderId="11" xfId="0" applyNumberFormat="1"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9" fillId="0" borderId="0" xfId="0" applyFont="1"/>
    <xf numFmtId="0" fontId="19" fillId="0" borderId="0" xfId="0" applyFont="1" applyAlignment="1"/>
    <xf numFmtId="0" fontId="20"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Border="1" applyAlignment="1">
      <alignment horizontal="center" vertical="center" wrapText="1"/>
    </xf>
  </cellXfs>
  <cellStyles count="14">
    <cellStyle name="Hipervínculo" xfId="1" builtinId="8"/>
    <cellStyle name="Millares 2" xfId="2"/>
    <cellStyle name="Millares 3" xfId="3"/>
    <cellStyle name="Normal" xfId="0" builtinId="0"/>
    <cellStyle name="Normal 2" xfId="4"/>
    <cellStyle name="Normal 2 2" xfId="5"/>
    <cellStyle name="Normal 2 3" xfId="6"/>
    <cellStyle name="Normal 3" xfId="7"/>
    <cellStyle name="Normal 4" xfId="8"/>
    <cellStyle name="Normal 4 2" xfId="9"/>
    <cellStyle name="Normal 5" xfId="10"/>
    <cellStyle name="Normal 5 2" xfId="11"/>
    <cellStyle name="Normal 6" xfId="12"/>
    <cellStyle name="Porcentaje" xfId="1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tabSelected="1" zoomScale="85" zoomScaleNormal="85" workbookViewId="0">
      <pane xSplit="1" topLeftCell="B1" activePane="topRight" state="frozen"/>
      <selection pane="topRight" activeCell="J7" sqref="J7"/>
    </sheetView>
  </sheetViews>
  <sheetFormatPr baseColWidth="10" defaultRowHeight="13.5" x14ac:dyDescent="0.25"/>
  <cols>
    <col min="1" max="1" width="17.5703125" style="2" customWidth="1"/>
    <col min="2" max="2" width="13.7109375" style="2" bestFit="1" customWidth="1"/>
    <col min="3" max="3" width="14.28515625" style="2" bestFit="1" customWidth="1"/>
    <col min="4" max="4" width="10.28515625" style="2" bestFit="1" customWidth="1"/>
    <col min="5" max="5" width="15" style="2" bestFit="1" customWidth="1"/>
    <col min="6" max="6" width="13.85546875" style="2" bestFit="1" customWidth="1"/>
    <col min="7" max="7" width="16.140625" style="2" bestFit="1" customWidth="1"/>
    <col min="8" max="8" width="13.7109375" style="2" bestFit="1" customWidth="1"/>
    <col min="9" max="9" width="11.42578125" style="2"/>
    <col min="10" max="10" width="13.7109375" style="2" bestFit="1" customWidth="1"/>
    <col min="11" max="11" width="13.85546875" style="2" bestFit="1" customWidth="1"/>
    <col min="12" max="12" width="11.140625" style="2" customWidth="1"/>
    <col min="13" max="13" width="13.7109375" style="2" bestFit="1" customWidth="1"/>
    <col min="14" max="14" width="18.140625" style="2" customWidth="1"/>
    <col min="15" max="15" width="11.140625" style="2" customWidth="1"/>
    <col min="16" max="16384" width="11.42578125" style="2"/>
  </cols>
  <sheetData>
    <row r="1" spans="1:15" ht="27.75" customHeight="1" x14ac:dyDescent="0.25">
      <c r="A1" s="5" t="s">
        <v>0</v>
      </c>
      <c r="B1" s="5" t="s">
        <v>3</v>
      </c>
      <c r="C1" s="5" t="s">
        <v>234</v>
      </c>
      <c r="D1" s="5" t="s">
        <v>6</v>
      </c>
      <c r="E1" s="5" t="s">
        <v>7</v>
      </c>
      <c r="F1" s="5" t="s">
        <v>82</v>
      </c>
      <c r="G1" s="5" t="s">
        <v>86</v>
      </c>
      <c r="H1" s="5" t="s">
        <v>134</v>
      </c>
      <c r="I1" s="13" t="s">
        <v>151</v>
      </c>
      <c r="J1" s="5" t="s">
        <v>156</v>
      </c>
      <c r="K1" s="5" t="s">
        <v>160</v>
      </c>
      <c r="L1" s="60" t="s">
        <v>169</v>
      </c>
      <c r="M1" s="60" t="s">
        <v>200</v>
      </c>
      <c r="N1" s="60" t="s">
        <v>240</v>
      </c>
      <c r="O1" s="60" t="s">
        <v>241</v>
      </c>
    </row>
    <row r="2" spans="1:15" x14ac:dyDescent="0.25">
      <c r="A2" s="6" t="s">
        <v>8</v>
      </c>
      <c r="B2" s="10">
        <v>100</v>
      </c>
      <c r="C2" s="10">
        <v>87</v>
      </c>
      <c r="D2" s="10">
        <v>105</v>
      </c>
      <c r="E2" s="10" t="s">
        <v>9</v>
      </c>
      <c r="F2" s="10">
        <v>106</v>
      </c>
      <c r="G2" s="7">
        <v>118</v>
      </c>
      <c r="H2" s="7" t="s">
        <v>9</v>
      </c>
      <c r="I2" s="15" t="s">
        <v>9</v>
      </c>
      <c r="J2" s="7" t="s">
        <v>93</v>
      </c>
      <c r="K2" s="7" t="s">
        <v>9</v>
      </c>
      <c r="L2" s="61" t="s">
        <v>170</v>
      </c>
      <c r="M2" s="61" t="s">
        <v>235</v>
      </c>
      <c r="N2" s="61" t="s">
        <v>136</v>
      </c>
      <c r="O2" s="61" t="s">
        <v>9</v>
      </c>
    </row>
    <row r="3" spans="1:15" ht="24" x14ac:dyDescent="0.25">
      <c r="A3" s="6" t="s">
        <v>10</v>
      </c>
      <c r="B3" s="10">
        <v>98</v>
      </c>
      <c r="C3" s="10">
        <v>70</v>
      </c>
      <c r="D3" s="10">
        <v>75</v>
      </c>
      <c r="E3" s="10" t="s">
        <v>11</v>
      </c>
      <c r="F3" s="10">
        <v>86</v>
      </c>
      <c r="G3" s="7">
        <v>82</v>
      </c>
      <c r="H3" s="7" t="s">
        <v>138</v>
      </c>
      <c r="I3" s="16" t="s">
        <v>152</v>
      </c>
      <c r="J3" s="7" t="s">
        <v>157</v>
      </c>
      <c r="K3" s="7" t="s">
        <v>157</v>
      </c>
      <c r="L3" s="61" t="s">
        <v>171</v>
      </c>
      <c r="M3" s="61" t="s">
        <v>236</v>
      </c>
      <c r="N3" s="61" t="s">
        <v>90</v>
      </c>
      <c r="O3" s="61" t="s">
        <v>152</v>
      </c>
    </row>
    <row r="4" spans="1:15" ht="24" x14ac:dyDescent="0.25">
      <c r="A4" s="6" t="s">
        <v>12</v>
      </c>
      <c r="B4" s="10">
        <v>128</v>
      </c>
      <c r="C4" s="10">
        <v>105</v>
      </c>
      <c r="D4" s="10" t="s">
        <v>13</v>
      </c>
      <c r="E4" s="10" t="s">
        <v>14</v>
      </c>
      <c r="F4" s="10" t="s">
        <v>93</v>
      </c>
      <c r="G4" s="7">
        <v>118</v>
      </c>
      <c r="H4" s="7" t="s">
        <v>136</v>
      </c>
      <c r="I4" s="16" t="s">
        <v>9</v>
      </c>
      <c r="J4" s="7" t="s">
        <v>93</v>
      </c>
      <c r="K4" s="7" t="s">
        <v>93</v>
      </c>
      <c r="L4" s="61" t="s">
        <v>172</v>
      </c>
      <c r="M4" s="61" t="s">
        <v>14</v>
      </c>
      <c r="N4" s="61" t="s">
        <v>13</v>
      </c>
      <c r="O4" s="61" t="s">
        <v>93</v>
      </c>
    </row>
    <row r="5" spans="1:15" x14ac:dyDescent="0.25">
      <c r="A5" s="6" t="s">
        <v>15</v>
      </c>
      <c r="B5" s="10" t="s">
        <v>17</v>
      </c>
      <c r="C5" s="10" t="s">
        <v>18</v>
      </c>
      <c r="D5" s="10" t="s">
        <v>17</v>
      </c>
      <c r="E5" s="10" t="s">
        <v>19</v>
      </c>
      <c r="F5" s="10" t="s">
        <v>16</v>
      </c>
      <c r="G5" s="7"/>
      <c r="H5" s="7" t="s">
        <v>140</v>
      </c>
      <c r="I5" s="16" t="s">
        <v>50</v>
      </c>
      <c r="J5" s="7" t="s">
        <v>17</v>
      </c>
      <c r="K5" s="7" t="s">
        <v>50</v>
      </c>
      <c r="L5" s="61" t="s">
        <v>17</v>
      </c>
      <c r="M5" s="61" t="s">
        <v>50</v>
      </c>
      <c r="N5" s="61" t="s">
        <v>50</v>
      </c>
      <c r="O5" s="61" t="s">
        <v>50</v>
      </c>
    </row>
    <row r="6" spans="1:15" ht="24" x14ac:dyDescent="0.25">
      <c r="A6" s="6" t="s">
        <v>20</v>
      </c>
      <c r="B6" s="10" t="s">
        <v>22</v>
      </c>
      <c r="C6" s="10" t="s">
        <v>21</v>
      </c>
      <c r="D6" s="10" t="s">
        <v>22</v>
      </c>
      <c r="E6" s="10" t="s">
        <v>23</v>
      </c>
      <c r="F6" s="10" t="s">
        <v>22</v>
      </c>
      <c r="G6" s="7" t="s">
        <v>21</v>
      </c>
      <c r="H6" s="7" t="s">
        <v>22</v>
      </c>
      <c r="I6" s="7" t="s">
        <v>28</v>
      </c>
      <c r="J6" s="7" t="s">
        <v>28</v>
      </c>
      <c r="K6" s="7" t="s">
        <v>28</v>
      </c>
      <c r="L6" s="61" t="s">
        <v>22</v>
      </c>
      <c r="M6" s="61" t="s">
        <v>22</v>
      </c>
      <c r="N6" s="61" t="s">
        <v>22</v>
      </c>
      <c r="O6" s="61" t="s">
        <v>22</v>
      </c>
    </row>
    <row r="7" spans="1:15" ht="24" x14ac:dyDescent="0.25">
      <c r="A7" s="6" t="s">
        <v>24</v>
      </c>
      <c r="B7" s="7" t="s">
        <v>25</v>
      </c>
      <c r="C7" s="7" t="s">
        <v>22</v>
      </c>
      <c r="D7" s="7" t="s">
        <v>22</v>
      </c>
      <c r="E7" s="7" t="s">
        <v>26</v>
      </c>
      <c r="F7" s="7" t="s">
        <v>22</v>
      </c>
      <c r="G7" s="7" t="s">
        <v>22</v>
      </c>
      <c r="H7" s="7" t="s">
        <v>100</v>
      </c>
      <c r="I7" s="16" t="s">
        <v>28</v>
      </c>
      <c r="J7" s="16" t="s">
        <v>28</v>
      </c>
      <c r="K7" s="16" t="s">
        <v>28</v>
      </c>
      <c r="L7" s="16" t="s">
        <v>28</v>
      </c>
      <c r="M7" s="16" t="s">
        <v>28</v>
      </c>
      <c r="N7" s="16" t="s">
        <v>28</v>
      </c>
      <c r="O7" s="16" t="s">
        <v>28</v>
      </c>
    </row>
    <row r="8" spans="1:15" ht="24" x14ac:dyDescent="0.25">
      <c r="A8" s="6" t="s">
        <v>27</v>
      </c>
      <c r="B8" s="7" t="s">
        <v>22</v>
      </c>
      <c r="C8" s="7" t="s">
        <v>22</v>
      </c>
      <c r="D8" s="7" t="s">
        <v>22</v>
      </c>
      <c r="E8" s="7" t="s">
        <v>28</v>
      </c>
      <c r="F8" s="7" t="s">
        <v>22</v>
      </c>
      <c r="G8" s="7" t="s">
        <v>97</v>
      </c>
      <c r="H8" s="7" t="s">
        <v>100</v>
      </c>
      <c r="I8" s="16" t="s">
        <v>28</v>
      </c>
      <c r="J8" s="16" t="s">
        <v>28</v>
      </c>
      <c r="K8" s="16" t="s">
        <v>28</v>
      </c>
      <c r="L8" s="16" t="s">
        <v>28</v>
      </c>
      <c r="M8" s="16" t="s">
        <v>28</v>
      </c>
      <c r="N8" s="16" t="s">
        <v>28</v>
      </c>
      <c r="O8" s="16" t="s">
        <v>28</v>
      </c>
    </row>
    <row r="9" spans="1:15" ht="24" x14ac:dyDescent="0.25">
      <c r="A9" s="6" t="s">
        <v>29</v>
      </c>
      <c r="B9" s="7" t="s">
        <v>22</v>
      </c>
      <c r="C9" s="7" t="s">
        <v>21</v>
      </c>
      <c r="D9" s="7" t="s">
        <v>22</v>
      </c>
      <c r="E9" s="7" t="s">
        <v>31</v>
      </c>
      <c r="F9" s="7" t="s">
        <v>22</v>
      </c>
      <c r="G9" s="7" t="s">
        <v>22</v>
      </c>
      <c r="H9" s="7" t="s">
        <v>100</v>
      </c>
      <c r="I9" s="16" t="s">
        <v>28</v>
      </c>
      <c r="J9" s="16" t="s">
        <v>28</v>
      </c>
      <c r="K9" s="16" t="s">
        <v>28</v>
      </c>
      <c r="L9" s="16" t="s">
        <v>28</v>
      </c>
      <c r="M9" s="16" t="s">
        <v>28</v>
      </c>
      <c r="N9" s="16" t="s">
        <v>28</v>
      </c>
      <c r="O9" s="16" t="s">
        <v>28</v>
      </c>
    </row>
    <row r="10" spans="1:15" ht="24" x14ac:dyDescent="0.25">
      <c r="A10" s="6" t="s">
        <v>32</v>
      </c>
      <c r="B10" s="7" t="s">
        <v>21</v>
      </c>
      <c r="C10" s="7" t="s">
        <v>21</v>
      </c>
      <c r="D10" s="7" t="s">
        <v>21</v>
      </c>
      <c r="E10" s="7" t="s">
        <v>26</v>
      </c>
      <c r="F10" s="7" t="s">
        <v>21</v>
      </c>
      <c r="G10" s="7" t="s">
        <v>22</v>
      </c>
      <c r="H10" s="7" t="s">
        <v>162</v>
      </c>
      <c r="I10" s="16" t="s">
        <v>162</v>
      </c>
      <c r="J10" s="16" t="s">
        <v>162</v>
      </c>
      <c r="K10" s="16" t="s">
        <v>162</v>
      </c>
      <c r="L10" s="16" t="s">
        <v>162</v>
      </c>
      <c r="M10" s="16" t="s">
        <v>28</v>
      </c>
      <c r="N10" s="16" t="s">
        <v>162</v>
      </c>
      <c r="O10" s="16" t="s">
        <v>162</v>
      </c>
    </row>
    <row r="11" spans="1:15" ht="24" x14ac:dyDescent="0.25">
      <c r="A11" s="6" t="s">
        <v>33</v>
      </c>
      <c r="B11" s="7" t="s">
        <v>21</v>
      </c>
      <c r="C11" s="7" t="s">
        <v>21</v>
      </c>
      <c r="D11" s="7" t="s">
        <v>21</v>
      </c>
      <c r="E11" s="7" t="s">
        <v>26</v>
      </c>
      <c r="F11" s="7" t="s">
        <v>28</v>
      </c>
      <c r="G11" s="7" t="s">
        <v>97</v>
      </c>
      <c r="H11" s="7" t="s">
        <v>162</v>
      </c>
      <c r="I11" s="16" t="s">
        <v>28</v>
      </c>
      <c r="J11" s="16" t="s">
        <v>162</v>
      </c>
      <c r="K11" s="16" t="s">
        <v>162</v>
      </c>
      <c r="L11" s="16" t="s">
        <v>162</v>
      </c>
      <c r="M11" s="16" t="s">
        <v>162</v>
      </c>
      <c r="N11" s="16" t="s">
        <v>28</v>
      </c>
      <c r="O11" s="16" t="s">
        <v>162</v>
      </c>
    </row>
    <row r="12" spans="1:15" ht="24" x14ac:dyDescent="0.25">
      <c r="A12" s="6" t="s">
        <v>34</v>
      </c>
      <c r="B12" s="7" t="s">
        <v>30</v>
      </c>
      <c r="C12" s="7" t="s">
        <v>21</v>
      </c>
      <c r="D12" s="7" t="s">
        <v>21</v>
      </c>
      <c r="E12" s="7" t="s">
        <v>26</v>
      </c>
      <c r="F12" s="7" t="s">
        <v>28</v>
      </c>
      <c r="G12" s="7" t="s">
        <v>97</v>
      </c>
      <c r="H12" s="7" t="s">
        <v>100</v>
      </c>
      <c r="I12" s="16" t="s">
        <v>28</v>
      </c>
      <c r="J12" s="16" t="s">
        <v>28</v>
      </c>
      <c r="K12" s="16" t="s">
        <v>28</v>
      </c>
      <c r="L12" s="16" t="s">
        <v>28</v>
      </c>
      <c r="M12" s="16" t="s">
        <v>28</v>
      </c>
      <c r="N12" s="16" t="s">
        <v>162</v>
      </c>
      <c r="O12" s="16" t="s">
        <v>28</v>
      </c>
    </row>
    <row r="13" spans="1:15" x14ac:dyDescent="0.25">
      <c r="A13" s="6" t="s">
        <v>36</v>
      </c>
      <c r="B13" s="7" t="s">
        <v>37</v>
      </c>
      <c r="C13" s="7" t="s">
        <v>39</v>
      </c>
      <c r="D13" s="7" t="s">
        <v>40</v>
      </c>
      <c r="E13" s="7" t="s">
        <v>41</v>
      </c>
      <c r="F13" s="7" t="s">
        <v>45</v>
      </c>
      <c r="G13" s="7" t="s">
        <v>44</v>
      </c>
      <c r="H13" s="7" t="s">
        <v>39</v>
      </c>
      <c r="I13" s="16" t="s">
        <v>153</v>
      </c>
      <c r="J13" s="7" t="s">
        <v>153</v>
      </c>
      <c r="K13" s="7" t="s">
        <v>153</v>
      </c>
      <c r="L13" s="61" t="s">
        <v>153</v>
      </c>
      <c r="M13" s="61" t="s">
        <v>45</v>
      </c>
      <c r="N13" s="61" t="s">
        <v>45</v>
      </c>
      <c r="O13" s="61" t="s">
        <v>45</v>
      </c>
    </row>
    <row r="14" spans="1:15" ht="24" x14ac:dyDescent="0.25">
      <c r="A14" s="6" t="s">
        <v>42</v>
      </c>
      <c r="B14" s="7" t="s">
        <v>45</v>
      </c>
      <c r="C14" s="7" t="s">
        <v>44</v>
      </c>
      <c r="D14" s="7" t="s">
        <v>44</v>
      </c>
      <c r="E14" s="7" t="s">
        <v>40</v>
      </c>
      <c r="F14" s="7" t="s">
        <v>37</v>
      </c>
      <c r="G14" s="7" t="s">
        <v>45</v>
      </c>
      <c r="H14" s="7" t="s">
        <v>43</v>
      </c>
      <c r="I14" s="16" t="s">
        <v>153</v>
      </c>
      <c r="J14" s="7" t="s">
        <v>153</v>
      </c>
      <c r="K14" s="7" t="s">
        <v>153</v>
      </c>
      <c r="L14" s="61" t="s">
        <v>153</v>
      </c>
      <c r="M14" s="61" t="s">
        <v>45</v>
      </c>
      <c r="N14" s="61" t="s">
        <v>45</v>
      </c>
      <c r="O14" s="61" t="s">
        <v>45</v>
      </c>
    </row>
    <row r="15" spans="1:15" ht="24" x14ac:dyDescent="0.25">
      <c r="A15" s="6" t="s">
        <v>46</v>
      </c>
      <c r="B15" s="7" t="s">
        <v>44</v>
      </c>
      <c r="C15" s="7" t="s">
        <v>44</v>
      </c>
      <c r="D15" s="7" t="s">
        <v>17</v>
      </c>
      <c r="E15" s="7" t="s">
        <v>48</v>
      </c>
      <c r="F15" s="7" t="s">
        <v>44</v>
      </c>
      <c r="G15" s="7"/>
      <c r="H15" s="7" t="s">
        <v>142</v>
      </c>
      <c r="I15" s="16" t="s">
        <v>102</v>
      </c>
      <c r="J15" s="7" t="s">
        <v>44</v>
      </c>
      <c r="K15" s="7" t="s">
        <v>102</v>
      </c>
      <c r="L15" s="61" t="s">
        <v>44</v>
      </c>
      <c r="M15" s="61" t="s">
        <v>44</v>
      </c>
      <c r="N15" s="61" t="s">
        <v>44</v>
      </c>
      <c r="O15" s="61" t="s">
        <v>44</v>
      </c>
    </row>
    <row r="16" spans="1:15" x14ac:dyDescent="0.25">
      <c r="A16" s="6" t="s">
        <v>49</v>
      </c>
      <c r="B16" s="7" t="s">
        <v>16</v>
      </c>
      <c r="C16" s="7" t="s">
        <v>50</v>
      </c>
      <c r="D16" s="7" t="s">
        <v>17</v>
      </c>
      <c r="E16" s="7" t="s">
        <v>51</v>
      </c>
      <c r="F16" s="7" t="s">
        <v>98</v>
      </c>
      <c r="G16" s="7" t="s">
        <v>17</v>
      </c>
      <c r="H16" s="7" t="s">
        <v>143</v>
      </c>
      <c r="I16" s="16" t="s">
        <v>16</v>
      </c>
      <c r="J16" s="7" t="s">
        <v>16</v>
      </c>
      <c r="K16" s="7" t="s">
        <v>16</v>
      </c>
      <c r="L16" s="61" t="s">
        <v>16</v>
      </c>
      <c r="M16" s="61" t="s">
        <v>16</v>
      </c>
      <c r="N16" s="61" t="s">
        <v>16</v>
      </c>
      <c r="O16" s="61" t="s">
        <v>16</v>
      </c>
    </row>
    <row r="17" spans="1:15" ht="24" x14ac:dyDescent="0.25">
      <c r="A17" s="6" t="s">
        <v>52</v>
      </c>
      <c r="B17" s="7" t="s">
        <v>53</v>
      </c>
      <c r="C17" s="7" t="s">
        <v>47</v>
      </c>
      <c r="D17" s="7" t="s">
        <v>17</v>
      </c>
      <c r="E17" s="7" t="s">
        <v>48</v>
      </c>
      <c r="F17" s="7" t="s">
        <v>103</v>
      </c>
      <c r="G17" s="7"/>
      <c r="H17" s="7" t="s">
        <v>22</v>
      </c>
      <c r="I17" s="16" t="s">
        <v>154</v>
      </c>
      <c r="J17" s="7" t="s">
        <v>22</v>
      </c>
      <c r="K17" s="7" t="s">
        <v>154</v>
      </c>
      <c r="L17" s="61" t="s">
        <v>22</v>
      </c>
      <c r="M17" s="61" t="s">
        <v>22</v>
      </c>
      <c r="N17" s="61" t="s">
        <v>22</v>
      </c>
      <c r="O17" s="61" t="s">
        <v>22</v>
      </c>
    </row>
    <row r="18" spans="1:15" ht="24" x14ac:dyDescent="0.25">
      <c r="A18" s="6" t="s">
        <v>54</v>
      </c>
      <c r="B18" s="7" t="s">
        <v>50</v>
      </c>
      <c r="C18" s="7" t="s">
        <v>43</v>
      </c>
      <c r="D18" s="7" t="s">
        <v>38</v>
      </c>
      <c r="E18" s="7" t="s">
        <v>55</v>
      </c>
      <c r="F18" s="7" t="s">
        <v>105</v>
      </c>
      <c r="G18" s="7"/>
      <c r="H18" s="7" t="s">
        <v>37</v>
      </c>
      <c r="I18" s="7" t="s">
        <v>38</v>
      </c>
      <c r="J18" s="7" t="s">
        <v>38</v>
      </c>
      <c r="K18" s="7" t="s">
        <v>38</v>
      </c>
      <c r="L18" s="61" t="s">
        <v>37</v>
      </c>
      <c r="M18" s="61" t="s">
        <v>38</v>
      </c>
      <c r="N18" s="61" t="s">
        <v>38</v>
      </c>
      <c r="O18" s="61" t="s">
        <v>38</v>
      </c>
    </row>
    <row r="19" spans="1:15" ht="13.5" customHeight="1" x14ac:dyDescent="0.25">
      <c r="A19" s="6" t="s">
        <v>56</v>
      </c>
      <c r="B19" s="7" t="s">
        <v>37</v>
      </c>
      <c r="C19" s="7" t="s">
        <v>37</v>
      </c>
      <c r="D19" s="7" t="s">
        <v>38</v>
      </c>
      <c r="E19" s="7" t="s">
        <v>40</v>
      </c>
      <c r="F19" s="7" t="s">
        <v>105</v>
      </c>
      <c r="G19" s="7"/>
      <c r="H19" s="7" t="s">
        <v>39</v>
      </c>
      <c r="I19" s="16" t="s">
        <v>37</v>
      </c>
      <c r="J19" s="16" t="s">
        <v>158</v>
      </c>
      <c r="K19" s="16" t="s">
        <v>105</v>
      </c>
      <c r="L19" s="62" t="s">
        <v>105</v>
      </c>
      <c r="M19" s="62" t="s">
        <v>38</v>
      </c>
      <c r="N19" s="62" t="s">
        <v>38</v>
      </c>
      <c r="O19" s="62" t="s">
        <v>38</v>
      </c>
    </row>
    <row r="20" spans="1:15" ht="25.5" customHeight="1" x14ac:dyDescent="0.25">
      <c r="A20" s="6" t="s">
        <v>57</v>
      </c>
      <c r="B20" s="7" t="s">
        <v>37</v>
      </c>
      <c r="C20" s="7" t="s">
        <v>43</v>
      </c>
      <c r="D20" s="7" t="s">
        <v>38</v>
      </c>
      <c r="E20" s="7" t="s">
        <v>40</v>
      </c>
      <c r="F20" s="7" t="s">
        <v>37</v>
      </c>
      <c r="G20" s="7" t="s">
        <v>38</v>
      </c>
      <c r="H20" s="7" t="s">
        <v>144</v>
      </c>
      <c r="I20" s="16" t="s">
        <v>38</v>
      </c>
      <c r="J20" s="16" t="s">
        <v>38</v>
      </c>
      <c r="K20" s="16" t="s">
        <v>37</v>
      </c>
      <c r="L20" s="62" t="s">
        <v>37</v>
      </c>
      <c r="M20" s="62" t="s">
        <v>37</v>
      </c>
      <c r="N20" s="62" t="s">
        <v>37</v>
      </c>
      <c r="O20" s="62" t="s">
        <v>37</v>
      </c>
    </row>
    <row r="21" spans="1:15" ht="24" x14ac:dyDescent="0.25">
      <c r="A21" s="6" t="s">
        <v>58</v>
      </c>
      <c r="B21" s="7" t="s">
        <v>59</v>
      </c>
      <c r="C21" s="7" t="s">
        <v>44</v>
      </c>
      <c r="D21" s="7" t="s">
        <v>38</v>
      </c>
      <c r="E21" s="7" t="s">
        <v>40</v>
      </c>
      <c r="F21" s="7" t="s">
        <v>44</v>
      </c>
      <c r="G21" s="7"/>
      <c r="H21" s="7" t="s">
        <v>44</v>
      </c>
      <c r="I21" s="16" t="s">
        <v>44</v>
      </c>
      <c r="J21" s="16" t="s">
        <v>44</v>
      </c>
      <c r="K21" s="16" t="s">
        <v>44</v>
      </c>
      <c r="L21" s="62" t="s">
        <v>44</v>
      </c>
      <c r="M21" s="62" t="s">
        <v>44</v>
      </c>
      <c r="N21" s="62" t="s">
        <v>44</v>
      </c>
      <c r="O21" s="62" t="s">
        <v>44</v>
      </c>
    </row>
    <row r="22" spans="1:15" ht="52.5" customHeight="1" x14ac:dyDescent="0.25">
      <c r="A22" s="5" t="s">
        <v>80</v>
      </c>
      <c r="B22" s="11" t="s">
        <v>127</v>
      </c>
      <c r="C22" s="11" t="s">
        <v>125</v>
      </c>
      <c r="D22" s="11" t="s">
        <v>127</v>
      </c>
      <c r="E22" s="11" t="s">
        <v>129</v>
      </c>
      <c r="F22" s="11" t="s">
        <v>130</v>
      </c>
      <c r="G22" s="8" t="s">
        <v>132</v>
      </c>
      <c r="H22" s="7" t="s">
        <v>146</v>
      </c>
      <c r="I22" s="8" t="s">
        <v>155</v>
      </c>
      <c r="J22" s="8" t="s">
        <v>159</v>
      </c>
      <c r="K22" s="8" t="s">
        <v>155</v>
      </c>
      <c r="L22" s="63" t="s">
        <v>173</v>
      </c>
      <c r="M22" s="63" t="s">
        <v>127</v>
      </c>
      <c r="N22" s="63" t="s">
        <v>242</v>
      </c>
      <c r="O22" s="63" t="s">
        <v>155</v>
      </c>
    </row>
    <row r="23" spans="1:15" ht="25.5" customHeight="1" x14ac:dyDescent="0.25">
      <c r="A23" s="6" t="s">
        <v>60</v>
      </c>
      <c r="B23" s="10">
        <v>15</v>
      </c>
      <c r="C23" s="10">
        <v>11</v>
      </c>
      <c r="D23" s="10">
        <v>15</v>
      </c>
      <c r="E23" s="10" t="s">
        <v>61</v>
      </c>
      <c r="F23" s="10" t="s">
        <v>150</v>
      </c>
      <c r="G23" s="7">
        <v>15</v>
      </c>
      <c r="H23" s="7">
        <v>10</v>
      </c>
      <c r="I23" s="7">
        <v>12</v>
      </c>
      <c r="J23" s="7">
        <v>10</v>
      </c>
      <c r="K23" s="7">
        <v>13</v>
      </c>
      <c r="L23" s="61">
        <v>16</v>
      </c>
      <c r="M23" s="61" t="s">
        <v>237</v>
      </c>
      <c r="N23" s="61" t="s">
        <v>243</v>
      </c>
      <c r="O23" s="61" t="s">
        <v>243</v>
      </c>
    </row>
    <row r="24" spans="1:15" ht="23.25" customHeight="1" x14ac:dyDescent="0.25">
      <c r="A24" s="6" t="s">
        <v>117</v>
      </c>
      <c r="B24" s="10" t="s">
        <v>62</v>
      </c>
      <c r="C24" s="10" t="s">
        <v>63</v>
      </c>
      <c r="D24" s="10" t="s">
        <v>63</v>
      </c>
      <c r="E24" s="10" t="s">
        <v>63</v>
      </c>
      <c r="F24" s="10" t="s">
        <v>63</v>
      </c>
      <c r="G24" s="7" t="s">
        <v>63</v>
      </c>
      <c r="H24" s="7">
        <v>68</v>
      </c>
      <c r="I24" s="7">
        <v>68</v>
      </c>
      <c r="J24" s="7">
        <v>69</v>
      </c>
      <c r="K24" s="7">
        <v>68</v>
      </c>
      <c r="L24" s="61">
        <v>66</v>
      </c>
      <c r="M24" s="61" t="s">
        <v>238</v>
      </c>
      <c r="N24" s="61" t="s">
        <v>244</v>
      </c>
      <c r="O24" s="61" t="s">
        <v>244</v>
      </c>
    </row>
    <row r="25" spans="1:15" x14ac:dyDescent="0.25">
      <c r="A25" s="6" t="s">
        <v>64</v>
      </c>
      <c r="B25" s="10" t="s">
        <v>66</v>
      </c>
      <c r="C25" s="10" t="s">
        <v>65</v>
      </c>
      <c r="D25" s="10" t="s">
        <v>67</v>
      </c>
      <c r="E25" s="10" t="s">
        <v>68</v>
      </c>
      <c r="F25" s="10" t="s">
        <v>66</v>
      </c>
      <c r="G25" s="7" t="s">
        <v>66</v>
      </c>
      <c r="H25" s="7" t="s">
        <v>66</v>
      </c>
      <c r="I25" s="7" t="s">
        <v>66</v>
      </c>
      <c r="J25" s="7" t="s">
        <v>66</v>
      </c>
      <c r="K25" s="7" t="s">
        <v>66</v>
      </c>
      <c r="L25" s="61" t="s">
        <v>66</v>
      </c>
      <c r="M25" s="61" t="s">
        <v>66</v>
      </c>
      <c r="N25" s="61" t="s">
        <v>66</v>
      </c>
      <c r="O25" s="61" t="s">
        <v>66</v>
      </c>
    </row>
    <row r="26" spans="1:15" x14ac:dyDescent="0.25">
      <c r="A26" s="6" t="s">
        <v>118</v>
      </c>
      <c r="B26" s="10" t="s">
        <v>71</v>
      </c>
      <c r="C26" s="10" t="s">
        <v>71</v>
      </c>
      <c r="D26" s="10" t="s">
        <v>73</v>
      </c>
      <c r="E26" s="10" t="s">
        <v>74</v>
      </c>
      <c r="F26" s="10" t="s">
        <v>109</v>
      </c>
      <c r="G26" s="7" t="s">
        <v>74</v>
      </c>
      <c r="H26" s="7">
        <v>31.9</v>
      </c>
      <c r="I26" s="7">
        <v>28.9</v>
      </c>
      <c r="J26" s="7">
        <v>29.7</v>
      </c>
      <c r="K26" s="7">
        <v>32</v>
      </c>
      <c r="L26" s="61">
        <v>30.8</v>
      </c>
      <c r="M26" s="61">
        <v>30</v>
      </c>
      <c r="N26" s="61">
        <v>29.8</v>
      </c>
      <c r="O26" s="61">
        <v>30.1</v>
      </c>
    </row>
    <row r="27" spans="1:15" ht="48" x14ac:dyDescent="0.25">
      <c r="A27" s="5" t="s">
        <v>81</v>
      </c>
      <c r="B27" s="10" t="s">
        <v>77</v>
      </c>
      <c r="C27" s="10" t="s">
        <v>78</v>
      </c>
      <c r="D27" s="10" t="s">
        <v>79</v>
      </c>
      <c r="E27" s="10">
        <v>20</v>
      </c>
      <c r="F27" s="10" t="s">
        <v>113</v>
      </c>
      <c r="G27" s="7" t="s">
        <v>116</v>
      </c>
      <c r="H27" s="7" t="s">
        <v>115</v>
      </c>
      <c r="I27" s="7" t="s">
        <v>69</v>
      </c>
      <c r="J27" s="7" t="s">
        <v>69</v>
      </c>
      <c r="K27" s="7" t="s">
        <v>69</v>
      </c>
      <c r="L27" s="61" t="s">
        <v>69</v>
      </c>
      <c r="M27" s="61" t="s">
        <v>69</v>
      </c>
      <c r="N27" s="61" t="s">
        <v>69</v>
      </c>
      <c r="O27" s="61" t="s">
        <v>69</v>
      </c>
    </row>
    <row r="28" spans="1:15" ht="24" x14ac:dyDescent="0.25">
      <c r="A28" s="6" t="s">
        <v>149</v>
      </c>
      <c r="B28" s="12">
        <v>27</v>
      </c>
      <c r="C28" s="12">
        <v>23.6</v>
      </c>
      <c r="D28" s="12">
        <v>29.8</v>
      </c>
      <c r="E28" s="12">
        <v>27.6</v>
      </c>
      <c r="F28" s="12">
        <v>24.7</v>
      </c>
      <c r="G28" s="9">
        <v>29.5</v>
      </c>
      <c r="H28" s="9">
        <v>26.8</v>
      </c>
      <c r="I28" s="7">
        <v>26</v>
      </c>
      <c r="J28" s="7">
        <v>27.7</v>
      </c>
      <c r="K28" s="7">
        <v>27</v>
      </c>
      <c r="L28" s="61">
        <v>24</v>
      </c>
      <c r="M28" s="61" t="s">
        <v>239</v>
      </c>
      <c r="N28" s="61">
        <v>27.4</v>
      </c>
      <c r="O28" s="61">
        <v>26.8</v>
      </c>
    </row>
    <row r="29" spans="1:15" x14ac:dyDescent="0.25">
      <c r="B29" s="4"/>
      <c r="C29" s="4"/>
      <c r="D29" s="4"/>
      <c r="E29" s="4"/>
      <c r="F29" s="4"/>
    </row>
    <row r="30" spans="1:15" x14ac:dyDescent="0.25">
      <c r="B30" s="4"/>
      <c r="C30" s="4"/>
      <c r="D30" s="4"/>
      <c r="E30" s="4"/>
      <c r="F30" s="4"/>
    </row>
    <row r="31" spans="1:15" x14ac:dyDescent="0.25">
      <c r="A31" s="58" t="s">
        <v>119</v>
      </c>
      <c r="B31" s="4"/>
      <c r="C31" s="4"/>
      <c r="D31" s="4"/>
      <c r="E31" s="4"/>
      <c r="F31" s="4"/>
    </row>
    <row r="32" spans="1:15" x14ac:dyDescent="0.25">
      <c r="A32" s="58" t="s">
        <v>120</v>
      </c>
    </row>
    <row r="33" spans="1:1" x14ac:dyDescent="0.25">
      <c r="A33" s="59" t="s">
        <v>121</v>
      </c>
    </row>
    <row r="34" spans="1:1" x14ac:dyDescent="0.25">
      <c r="A34" s="59" t="s">
        <v>123</v>
      </c>
    </row>
    <row r="35" spans="1:1" x14ac:dyDescent="0.25">
      <c r="A35" s="59" t="s">
        <v>122</v>
      </c>
    </row>
  </sheetData>
  <printOptions horizontalCentered="1" verticalCentered="1"/>
  <pageMargins left="0.23622047244094491" right="0.23622047244094491" top="0.74803149606299213" bottom="0.74803149606299213" header="0.31496062992125984" footer="0.31496062992125984"/>
  <pageSetup scale="64" orientation="landscape" r:id="rId1"/>
  <headerFooter>
    <oddHeader>&amp;L&amp;G&amp;C&amp;"Edwardian Script ITC,Negrita"&amp;18Oficina Nacional de Semillas&amp;"-,Normal"&amp;11
Características Varietales y Agronómicas de los Materiales de Arroz pertenecientes al Registro de Variedades Comerciales (RVC) de la ONS. 2019</oddHeader>
  </headerFooter>
  <ignoredErrors>
    <ignoredError sqref="M23:O23" twoDigitTextYear="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workbookViewId="0">
      <selection activeCell="B1" sqref="B1:J28"/>
    </sheetView>
  </sheetViews>
  <sheetFormatPr baseColWidth="10" defaultRowHeight="15" x14ac:dyDescent="0.25"/>
  <cols>
    <col min="1" max="1" width="17.5703125" style="2" customWidth="1"/>
    <col min="2" max="2" width="14.42578125" customWidth="1"/>
    <col min="3" max="3" width="15.85546875" customWidth="1"/>
    <col min="4" max="4" width="17" customWidth="1"/>
    <col min="5" max="5" width="18.140625" bestFit="1" customWidth="1"/>
    <col min="6" max="7" width="13.7109375" bestFit="1" customWidth="1"/>
    <col min="8" max="10" width="13.42578125" bestFit="1" customWidth="1"/>
  </cols>
  <sheetData>
    <row r="1" spans="1:10" ht="24" x14ac:dyDescent="0.25">
      <c r="A1" s="5" t="s">
        <v>0</v>
      </c>
      <c r="B1" s="5" t="s">
        <v>85</v>
      </c>
      <c r="C1" s="5" t="s">
        <v>86</v>
      </c>
      <c r="D1" s="5" t="s">
        <v>87</v>
      </c>
      <c r="E1" s="5" t="s">
        <v>133</v>
      </c>
      <c r="F1" s="5" t="s">
        <v>134</v>
      </c>
      <c r="G1" s="5" t="s">
        <v>135</v>
      </c>
      <c r="H1" s="13" t="s">
        <v>151</v>
      </c>
      <c r="I1" s="5" t="s">
        <v>156</v>
      </c>
      <c r="J1" s="5" t="s">
        <v>160</v>
      </c>
    </row>
    <row r="2" spans="1:10" x14ac:dyDescent="0.25">
      <c r="A2" s="6" t="s">
        <v>8</v>
      </c>
      <c r="B2" s="7" t="s">
        <v>89</v>
      </c>
      <c r="C2" s="7">
        <v>118</v>
      </c>
      <c r="D2" s="7">
        <v>98</v>
      </c>
      <c r="E2" s="7" t="s">
        <v>136</v>
      </c>
      <c r="F2" s="7" t="s">
        <v>9</v>
      </c>
      <c r="G2" s="7" t="s">
        <v>136</v>
      </c>
      <c r="H2" s="15" t="s">
        <v>9</v>
      </c>
      <c r="I2" s="7" t="s">
        <v>93</v>
      </c>
      <c r="J2" s="7" t="s">
        <v>9</v>
      </c>
    </row>
    <row r="3" spans="1:10" ht="24" x14ac:dyDescent="0.25">
      <c r="A3" s="6" t="s">
        <v>10</v>
      </c>
      <c r="B3" s="7" t="s">
        <v>91</v>
      </c>
      <c r="C3" s="7">
        <v>82</v>
      </c>
      <c r="D3" s="7" t="s">
        <v>92</v>
      </c>
      <c r="E3" s="7" t="s">
        <v>137</v>
      </c>
      <c r="F3" s="7" t="s">
        <v>138</v>
      </c>
      <c r="G3" s="7" t="s">
        <v>139</v>
      </c>
      <c r="H3" s="16" t="s">
        <v>152</v>
      </c>
      <c r="I3" s="7" t="s">
        <v>157</v>
      </c>
      <c r="J3" s="7" t="s">
        <v>157</v>
      </c>
    </row>
    <row r="4" spans="1:10" ht="24" x14ac:dyDescent="0.25">
      <c r="A4" s="6" t="s">
        <v>12</v>
      </c>
      <c r="B4" s="7">
        <v>125</v>
      </c>
      <c r="C4" s="7">
        <v>118</v>
      </c>
      <c r="D4" s="7" t="s">
        <v>94</v>
      </c>
      <c r="E4" s="7" t="s">
        <v>147</v>
      </c>
      <c r="F4" s="7" t="s">
        <v>136</v>
      </c>
      <c r="G4" s="7" t="s">
        <v>148</v>
      </c>
      <c r="H4" s="16" t="s">
        <v>9</v>
      </c>
      <c r="I4" s="7" t="s">
        <v>93</v>
      </c>
      <c r="J4" s="7" t="s">
        <v>93</v>
      </c>
    </row>
    <row r="5" spans="1:10" x14ac:dyDescent="0.25">
      <c r="A5" s="6" t="s">
        <v>15</v>
      </c>
      <c r="B5" s="7" t="s">
        <v>16</v>
      </c>
      <c r="C5" s="7"/>
      <c r="D5" s="7" t="s">
        <v>17</v>
      </c>
      <c r="E5" s="7" t="s">
        <v>48</v>
      </c>
      <c r="F5" s="7" t="s">
        <v>140</v>
      </c>
      <c r="G5" s="7" t="s">
        <v>48</v>
      </c>
      <c r="H5" s="16" t="s">
        <v>50</v>
      </c>
      <c r="I5" s="7" t="s">
        <v>17</v>
      </c>
      <c r="J5" s="7" t="s">
        <v>50</v>
      </c>
    </row>
    <row r="6" spans="1:10" x14ac:dyDescent="0.25">
      <c r="A6" s="6" t="s">
        <v>20</v>
      </c>
      <c r="B6" s="7" t="s">
        <v>28</v>
      </c>
      <c r="C6" s="7" t="s">
        <v>21</v>
      </c>
      <c r="D6" s="7" t="s">
        <v>22</v>
      </c>
      <c r="E6" s="7" t="s">
        <v>22</v>
      </c>
      <c r="F6" s="7" t="s">
        <v>22</v>
      </c>
      <c r="G6" s="7" t="s">
        <v>22</v>
      </c>
      <c r="H6" s="7" t="s">
        <v>28</v>
      </c>
      <c r="I6" s="7" t="s">
        <v>28</v>
      </c>
      <c r="J6" s="7" t="s">
        <v>28</v>
      </c>
    </row>
    <row r="7" spans="1:10" ht="36" x14ac:dyDescent="0.25">
      <c r="A7" s="6" t="s">
        <v>24</v>
      </c>
      <c r="B7" s="7" t="s">
        <v>95</v>
      </c>
      <c r="C7" s="7" t="s">
        <v>22</v>
      </c>
      <c r="D7" s="7" t="s">
        <v>96</v>
      </c>
      <c r="E7" s="7" t="s">
        <v>161</v>
      </c>
      <c r="F7" s="7" t="s">
        <v>100</v>
      </c>
      <c r="G7" s="7" t="s">
        <v>100</v>
      </c>
      <c r="H7" s="16" t="s">
        <v>28</v>
      </c>
      <c r="I7" s="16" t="s">
        <v>28</v>
      </c>
      <c r="J7" s="16" t="s">
        <v>28</v>
      </c>
    </row>
    <row r="8" spans="1:10" x14ac:dyDescent="0.25">
      <c r="A8" s="6" t="s">
        <v>27</v>
      </c>
      <c r="B8" s="7" t="s">
        <v>95</v>
      </c>
      <c r="C8" s="7" t="s">
        <v>97</v>
      </c>
      <c r="D8" s="7" t="s">
        <v>98</v>
      </c>
      <c r="E8" s="7" t="s">
        <v>162</v>
      </c>
      <c r="F8" s="7" t="s">
        <v>100</v>
      </c>
      <c r="G8" s="7" t="s">
        <v>100</v>
      </c>
      <c r="H8" s="16" t="s">
        <v>28</v>
      </c>
      <c r="I8" s="16" t="s">
        <v>28</v>
      </c>
      <c r="J8" s="16" t="s">
        <v>28</v>
      </c>
    </row>
    <row r="9" spans="1:10" x14ac:dyDescent="0.25">
      <c r="A9" s="6" t="s">
        <v>29</v>
      </c>
      <c r="B9" s="7" t="s">
        <v>95</v>
      </c>
      <c r="C9" s="7" t="s">
        <v>22</v>
      </c>
      <c r="D9" s="7" t="s">
        <v>22</v>
      </c>
      <c r="E9" s="7" t="s">
        <v>100</v>
      </c>
      <c r="F9" s="7" t="s">
        <v>100</v>
      </c>
      <c r="G9" s="7" t="s">
        <v>100</v>
      </c>
      <c r="H9" s="16" t="s">
        <v>28</v>
      </c>
      <c r="I9" s="16" t="s">
        <v>28</v>
      </c>
      <c r="J9" s="16" t="s">
        <v>28</v>
      </c>
    </row>
    <row r="10" spans="1:10" x14ac:dyDescent="0.25">
      <c r="A10" s="6" t="s">
        <v>32</v>
      </c>
      <c r="B10" s="7" t="s">
        <v>99</v>
      </c>
      <c r="C10" s="7" t="s">
        <v>22</v>
      </c>
      <c r="D10" s="7" t="s">
        <v>100</v>
      </c>
      <c r="E10" s="7" t="s">
        <v>162</v>
      </c>
      <c r="F10" s="7" t="s">
        <v>162</v>
      </c>
      <c r="G10" s="7" t="s">
        <v>162</v>
      </c>
      <c r="H10" s="16" t="s">
        <v>162</v>
      </c>
      <c r="I10" s="16" t="s">
        <v>162</v>
      </c>
      <c r="J10" s="16" t="s">
        <v>162</v>
      </c>
    </row>
    <row r="11" spans="1:10" x14ac:dyDescent="0.25">
      <c r="A11" s="6" t="s">
        <v>33</v>
      </c>
      <c r="B11" s="7" t="s">
        <v>21</v>
      </c>
      <c r="C11" s="7" t="s">
        <v>97</v>
      </c>
      <c r="D11" s="7"/>
      <c r="E11" s="7" t="s">
        <v>162</v>
      </c>
      <c r="F11" s="7" t="s">
        <v>162</v>
      </c>
      <c r="G11" s="7" t="s">
        <v>162</v>
      </c>
      <c r="H11" s="16" t="s">
        <v>28</v>
      </c>
      <c r="I11" s="16" t="s">
        <v>162</v>
      </c>
      <c r="J11" s="16" t="s">
        <v>162</v>
      </c>
    </row>
    <row r="12" spans="1:10" x14ac:dyDescent="0.25">
      <c r="A12" s="6" t="s">
        <v>34</v>
      </c>
      <c r="B12" s="7" t="s">
        <v>99</v>
      </c>
      <c r="C12" s="7" t="s">
        <v>97</v>
      </c>
      <c r="D12" s="7" t="s">
        <v>100</v>
      </c>
      <c r="E12" s="7" t="s">
        <v>100</v>
      </c>
      <c r="F12" s="7" t="s">
        <v>100</v>
      </c>
      <c r="G12" s="7" t="s">
        <v>100</v>
      </c>
      <c r="H12" s="16" t="s">
        <v>28</v>
      </c>
      <c r="I12" s="16" t="s">
        <v>28</v>
      </c>
      <c r="J12" s="16" t="s">
        <v>28</v>
      </c>
    </row>
    <row r="13" spans="1:10" x14ac:dyDescent="0.25">
      <c r="A13" s="6" t="s">
        <v>36</v>
      </c>
      <c r="B13" s="7" t="s">
        <v>44</v>
      </c>
      <c r="C13" s="7" t="s">
        <v>44</v>
      </c>
      <c r="D13" s="7"/>
      <c r="E13" s="7" t="s">
        <v>141</v>
      </c>
      <c r="F13" s="7" t="s">
        <v>39</v>
      </c>
      <c r="G13" s="7" t="s">
        <v>44</v>
      </c>
      <c r="H13" s="16" t="s">
        <v>153</v>
      </c>
      <c r="I13" s="7" t="s">
        <v>153</v>
      </c>
      <c r="J13" s="7" t="s">
        <v>153</v>
      </c>
    </row>
    <row r="14" spans="1:10" ht="24" x14ac:dyDescent="0.25">
      <c r="A14" s="6" t="s">
        <v>42</v>
      </c>
      <c r="B14" s="7" t="s">
        <v>44</v>
      </c>
      <c r="C14" s="7" t="s">
        <v>45</v>
      </c>
      <c r="D14" s="7"/>
      <c r="E14" s="7" t="s">
        <v>44</v>
      </c>
      <c r="F14" s="7" t="s">
        <v>43</v>
      </c>
      <c r="G14" s="7" t="s">
        <v>44</v>
      </c>
      <c r="H14" s="16" t="s">
        <v>153</v>
      </c>
      <c r="I14" s="7" t="s">
        <v>153</v>
      </c>
      <c r="J14" s="7" t="s">
        <v>153</v>
      </c>
    </row>
    <row r="15" spans="1:10" ht="24" x14ac:dyDescent="0.25">
      <c r="A15" s="6" t="s">
        <v>46</v>
      </c>
      <c r="B15" s="7"/>
      <c r="C15" s="7"/>
      <c r="D15" s="7" t="s">
        <v>44</v>
      </c>
      <c r="E15" s="7" t="s">
        <v>44</v>
      </c>
      <c r="F15" s="7" t="s">
        <v>142</v>
      </c>
      <c r="G15" s="7" t="s">
        <v>41</v>
      </c>
      <c r="H15" s="16" t="s">
        <v>102</v>
      </c>
      <c r="I15" s="7" t="s">
        <v>44</v>
      </c>
      <c r="J15" s="7" t="s">
        <v>102</v>
      </c>
    </row>
    <row r="16" spans="1:10" x14ac:dyDescent="0.25">
      <c r="A16" s="6" t="s">
        <v>49</v>
      </c>
      <c r="B16" s="7" t="s">
        <v>16</v>
      </c>
      <c r="C16" s="7" t="s">
        <v>17</v>
      </c>
      <c r="D16" s="7" t="s">
        <v>98</v>
      </c>
      <c r="E16" s="7" t="s">
        <v>143</v>
      </c>
      <c r="F16" s="7" t="s">
        <v>143</v>
      </c>
      <c r="G16" s="7" t="s">
        <v>143</v>
      </c>
      <c r="H16" s="16" t="s">
        <v>16</v>
      </c>
      <c r="I16" s="7" t="s">
        <v>16</v>
      </c>
      <c r="J16" s="7" t="s">
        <v>16</v>
      </c>
    </row>
    <row r="17" spans="1:10" ht="24" x14ac:dyDescent="0.25">
      <c r="A17" s="6" t="s">
        <v>52</v>
      </c>
      <c r="B17" s="7"/>
      <c r="C17" s="7"/>
      <c r="D17" s="7"/>
      <c r="E17" s="7" t="s">
        <v>22</v>
      </c>
      <c r="F17" s="7" t="s">
        <v>22</v>
      </c>
      <c r="G17" s="7" t="s">
        <v>22</v>
      </c>
      <c r="H17" s="16" t="s">
        <v>154</v>
      </c>
      <c r="I17" s="7" t="s">
        <v>22</v>
      </c>
      <c r="J17" s="7" t="s">
        <v>154</v>
      </c>
    </row>
    <row r="18" spans="1:10" ht="24" x14ac:dyDescent="0.25">
      <c r="A18" s="6" t="s">
        <v>54</v>
      </c>
      <c r="B18" s="7" t="s">
        <v>37</v>
      </c>
      <c r="C18" s="7"/>
      <c r="D18" s="7"/>
      <c r="E18" s="7" t="s">
        <v>37</v>
      </c>
      <c r="F18" s="7" t="s">
        <v>37</v>
      </c>
      <c r="G18" s="7" t="s">
        <v>105</v>
      </c>
      <c r="H18" s="7" t="s">
        <v>38</v>
      </c>
      <c r="I18" s="7" t="s">
        <v>38</v>
      </c>
      <c r="J18" s="7" t="s">
        <v>38</v>
      </c>
    </row>
    <row r="19" spans="1:10" x14ac:dyDescent="0.25">
      <c r="A19" s="6" t="s">
        <v>56</v>
      </c>
      <c r="B19" s="7" t="s">
        <v>44</v>
      </c>
      <c r="C19" s="7"/>
      <c r="D19" s="7"/>
      <c r="E19" s="7" t="s">
        <v>39</v>
      </c>
      <c r="F19" s="7" t="s">
        <v>39</v>
      </c>
      <c r="G19" s="7" t="s">
        <v>39</v>
      </c>
      <c r="H19" s="16" t="s">
        <v>37</v>
      </c>
      <c r="I19" s="16" t="s">
        <v>158</v>
      </c>
      <c r="J19" s="16" t="s">
        <v>105</v>
      </c>
    </row>
    <row r="20" spans="1:10" x14ac:dyDescent="0.25">
      <c r="A20" s="6" t="s">
        <v>57</v>
      </c>
      <c r="B20" s="7" t="s">
        <v>44</v>
      </c>
      <c r="C20" s="7" t="s">
        <v>38</v>
      </c>
      <c r="D20" s="7"/>
      <c r="E20" s="7" t="s">
        <v>141</v>
      </c>
      <c r="F20" s="7" t="s">
        <v>144</v>
      </c>
      <c r="G20" s="7" t="s">
        <v>144</v>
      </c>
      <c r="H20" s="16" t="s">
        <v>38</v>
      </c>
      <c r="I20" s="16" t="s">
        <v>38</v>
      </c>
      <c r="J20" s="16" t="s">
        <v>37</v>
      </c>
    </row>
    <row r="21" spans="1:10" ht="24" x14ac:dyDescent="0.25">
      <c r="A21" s="6" t="s">
        <v>58</v>
      </c>
      <c r="B21" s="7" t="s">
        <v>44</v>
      </c>
      <c r="C21" s="7"/>
      <c r="D21" s="7"/>
      <c r="E21" s="7" t="s">
        <v>43</v>
      </c>
      <c r="F21" s="7" t="s">
        <v>44</v>
      </c>
      <c r="G21" s="7" t="s">
        <v>44</v>
      </c>
      <c r="H21" s="16" t="s">
        <v>44</v>
      </c>
      <c r="I21" s="16" t="s">
        <v>44</v>
      </c>
      <c r="J21" s="16" t="s">
        <v>44</v>
      </c>
    </row>
    <row r="22" spans="1:10" ht="36" x14ac:dyDescent="0.25">
      <c r="A22" s="5" t="s">
        <v>80</v>
      </c>
      <c r="B22" s="8" t="s">
        <v>126</v>
      </c>
      <c r="C22" s="8" t="s">
        <v>132</v>
      </c>
      <c r="D22" s="14"/>
      <c r="E22" s="7" t="s">
        <v>145</v>
      </c>
      <c r="F22" s="7" t="s">
        <v>146</v>
      </c>
      <c r="G22" s="7" t="s">
        <v>145</v>
      </c>
      <c r="H22" s="8" t="s">
        <v>155</v>
      </c>
      <c r="I22" s="8" t="s">
        <v>159</v>
      </c>
      <c r="J22" s="8" t="s">
        <v>155</v>
      </c>
    </row>
    <row r="23" spans="1:10" x14ac:dyDescent="0.25">
      <c r="A23" s="6" t="s">
        <v>60</v>
      </c>
      <c r="B23" s="7">
        <v>11</v>
      </c>
      <c r="C23" s="7">
        <v>15</v>
      </c>
      <c r="D23" s="7"/>
      <c r="E23" s="7">
        <v>20</v>
      </c>
      <c r="F23" s="7">
        <v>10</v>
      </c>
      <c r="G23" s="7">
        <v>16</v>
      </c>
      <c r="H23" s="7">
        <v>12</v>
      </c>
      <c r="I23" s="7">
        <v>10</v>
      </c>
      <c r="J23" s="7">
        <v>13</v>
      </c>
    </row>
    <row r="24" spans="1:10" x14ac:dyDescent="0.25">
      <c r="A24" s="6" t="s">
        <v>117</v>
      </c>
      <c r="B24" s="7" t="s">
        <v>63</v>
      </c>
      <c r="C24" s="7" t="s">
        <v>63</v>
      </c>
      <c r="D24" s="7"/>
      <c r="E24" s="7">
        <v>65</v>
      </c>
      <c r="F24" s="7">
        <v>68</v>
      </c>
      <c r="G24" s="7">
        <v>66</v>
      </c>
      <c r="H24" s="7">
        <v>68</v>
      </c>
      <c r="I24" s="7">
        <v>69</v>
      </c>
      <c r="J24" s="7">
        <v>68</v>
      </c>
    </row>
    <row r="25" spans="1:10" x14ac:dyDescent="0.25">
      <c r="A25" s="6" t="s">
        <v>64</v>
      </c>
      <c r="B25" s="7" t="s">
        <v>66</v>
      </c>
      <c r="C25" s="7" t="s">
        <v>66</v>
      </c>
      <c r="D25" s="7"/>
      <c r="E25" s="7" t="s">
        <v>66</v>
      </c>
      <c r="F25" s="7" t="s">
        <v>66</v>
      </c>
      <c r="G25" s="7" t="s">
        <v>66</v>
      </c>
      <c r="H25" s="7" t="s">
        <v>66</v>
      </c>
      <c r="I25" s="7" t="s">
        <v>66</v>
      </c>
      <c r="J25" s="7" t="s">
        <v>66</v>
      </c>
    </row>
    <row r="26" spans="1:10" x14ac:dyDescent="0.25">
      <c r="A26" s="6" t="s">
        <v>118</v>
      </c>
      <c r="B26" s="7" t="s">
        <v>111</v>
      </c>
      <c r="C26" s="7" t="s">
        <v>74</v>
      </c>
      <c r="D26" s="7" t="s">
        <v>112</v>
      </c>
      <c r="E26" s="7">
        <v>31.2</v>
      </c>
      <c r="F26" s="7">
        <v>31.9</v>
      </c>
      <c r="G26" s="7">
        <v>30.8</v>
      </c>
      <c r="H26" s="7">
        <v>28.9</v>
      </c>
      <c r="I26" s="7">
        <v>29.7</v>
      </c>
      <c r="J26" s="7">
        <v>32</v>
      </c>
    </row>
    <row r="27" spans="1:10" ht="48" x14ac:dyDescent="0.25">
      <c r="A27" s="5" t="s">
        <v>81</v>
      </c>
      <c r="B27" s="7" t="s">
        <v>115</v>
      </c>
      <c r="C27" s="7" t="s">
        <v>116</v>
      </c>
      <c r="D27" s="17"/>
      <c r="E27" s="7" t="s">
        <v>115</v>
      </c>
      <c r="F27" s="7" t="s">
        <v>115</v>
      </c>
      <c r="G27" s="7" t="s">
        <v>115</v>
      </c>
      <c r="H27" s="7" t="s">
        <v>69</v>
      </c>
      <c r="I27" s="7" t="s">
        <v>69</v>
      </c>
      <c r="J27" s="7" t="s">
        <v>69</v>
      </c>
    </row>
    <row r="28" spans="1:10" ht="24" x14ac:dyDescent="0.25">
      <c r="A28" s="6" t="s">
        <v>149</v>
      </c>
      <c r="B28" s="9">
        <v>23.8</v>
      </c>
      <c r="C28" s="9">
        <v>29.5</v>
      </c>
      <c r="D28" s="18">
        <v>28.4</v>
      </c>
      <c r="E28" s="9">
        <v>29.4</v>
      </c>
      <c r="F28" s="9">
        <v>26.8</v>
      </c>
      <c r="G28" s="9">
        <v>25.1</v>
      </c>
      <c r="H28" s="7">
        <v>26</v>
      </c>
      <c r="I28" s="7">
        <v>27.7</v>
      </c>
      <c r="J28" s="7">
        <v>27</v>
      </c>
    </row>
    <row r="30" spans="1:10" x14ac:dyDescent="0.25">
      <c r="A30" s="1" t="s">
        <v>119</v>
      </c>
    </row>
    <row r="31" spans="1:10" x14ac:dyDescent="0.25">
      <c r="A31" s="1" t="s">
        <v>120</v>
      </c>
    </row>
    <row r="32" spans="1:10" x14ac:dyDescent="0.25">
      <c r="A32" s="4" t="s">
        <v>121</v>
      </c>
    </row>
    <row r="33" spans="1:1" x14ac:dyDescent="0.25">
      <c r="A33" s="4" t="s">
        <v>123</v>
      </c>
    </row>
    <row r="34" spans="1:1" x14ac:dyDescent="0.25">
      <c r="A34" s="4" t="s">
        <v>122</v>
      </c>
    </row>
    <row r="36" spans="1:1" x14ac:dyDescent="0.25">
      <c r="A36" s="3"/>
    </row>
  </sheetData>
  <hyperlinks>
    <hyperlink ref="A36" location="_ftnref4" display="_ftnref4"/>
  </hyperlinks>
  <printOptions horizontalCentered="1" verticalCentered="1"/>
  <pageMargins left="0.23622047244094491" right="0.23622047244094491" top="0.74803149606299213" bottom="0.74803149606299213" header="0.31496062992125984" footer="0.31496062992125984"/>
  <pageSetup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3"/>
  <sheetViews>
    <sheetView workbookViewId="0">
      <selection activeCell="A3" sqref="A3:A23"/>
    </sheetView>
  </sheetViews>
  <sheetFormatPr baseColWidth="10" defaultRowHeight="15" x14ac:dyDescent="0.25"/>
  <cols>
    <col min="1" max="2" width="22" customWidth="1"/>
  </cols>
  <sheetData>
    <row r="2" spans="1:3" x14ac:dyDescent="0.25">
      <c r="A2" s="5" t="s">
        <v>0</v>
      </c>
      <c r="B2" s="25" t="s">
        <v>179</v>
      </c>
    </row>
    <row r="3" spans="1:3" x14ac:dyDescent="0.25">
      <c r="A3" s="5" t="s">
        <v>1</v>
      </c>
      <c r="B3" s="25" t="s">
        <v>174</v>
      </c>
      <c r="C3" t="s">
        <v>174</v>
      </c>
    </row>
    <row r="4" spans="1:3" x14ac:dyDescent="0.25">
      <c r="A4" s="5" t="s">
        <v>2</v>
      </c>
      <c r="B4" s="25" t="s">
        <v>175</v>
      </c>
      <c r="C4" t="s">
        <v>175</v>
      </c>
    </row>
    <row r="5" spans="1:3" x14ac:dyDescent="0.25">
      <c r="A5" s="5" t="s">
        <v>3</v>
      </c>
      <c r="B5" s="25" t="s">
        <v>180</v>
      </c>
      <c r="C5" t="s">
        <v>176</v>
      </c>
    </row>
    <row r="6" spans="1:3" x14ac:dyDescent="0.25">
      <c r="A6" s="5" t="s">
        <v>4</v>
      </c>
      <c r="B6" s="25"/>
      <c r="C6" t="s">
        <v>177</v>
      </c>
    </row>
    <row r="7" spans="1:3" x14ac:dyDescent="0.25">
      <c r="A7" s="5" t="s">
        <v>5</v>
      </c>
      <c r="B7" s="25"/>
      <c r="C7" t="s">
        <v>177</v>
      </c>
    </row>
    <row r="8" spans="1:3" x14ac:dyDescent="0.25">
      <c r="A8" s="5" t="s">
        <v>6</v>
      </c>
      <c r="B8" s="25"/>
      <c r="C8" t="s">
        <v>176</v>
      </c>
    </row>
    <row r="9" spans="1:3" x14ac:dyDescent="0.25">
      <c r="A9" s="5" t="s">
        <v>7</v>
      </c>
      <c r="B9" s="25"/>
      <c r="C9" t="s">
        <v>176</v>
      </c>
    </row>
    <row r="10" spans="1:3" x14ac:dyDescent="0.25">
      <c r="A10" s="5" t="s">
        <v>82</v>
      </c>
      <c r="B10" s="25"/>
      <c r="C10" t="s">
        <v>178</v>
      </c>
    </row>
    <row r="11" spans="1:3" x14ac:dyDescent="0.25">
      <c r="A11" s="5" t="s">
        <v>83</v>
      </c>
      <c r="B11" s="25"/>
    </row>
    <row r="12" spans="1:3" x14ac:dyDescent="0.25">
      <c r="A12" s="5" t="s">
        <v>84</v>
      </c>
      <c r="B12" s="25"/>
    </row>
    <row r="13" spans="1:3" x14ac:dyDescent="0.25">
      <c r="A13" s="5" t="s">
        <v>85</v>
      </c>
      <c r="B13" s="25"/>
    </row>
    <row r="14" spans="1:3" x14ac:dyDescent="0.25">
      <c r="A14" s="5" t="s">
        <v>86</v>
      </c>
      <c r="B14" s="25"/>
    </row>
    <row r="15" spans="1:3" x14ac:dyDescent="0.25">
      <c r="A15" s="5" t="s">
        <v>87</v>
      </c>
      <c r="B15" s="25"/>
    </row>
    <row r="16" spans="1:3" x14ac:dyDescent="0.25">
      <c r="A16" s="5" t="s">
        <v>133</v>
      </c>
      <c r="B16" s="25"/>
    </row>
    <row r="17" spans="1:2" x14ac:dyDescent="0.25">
      <c r="A17" s="5" t="s">
        <v>134</v>
      </c>
      <c r="B17" s="25"/>
    </row>
    <row r="18" spans="1:2" x14ac:dyDescent="0.25">
      <c r="A18" s="5" t="s">
        <v>135</v>
      </c>
      <c r="B18" s="25"/>
    </row>
    <row r="19" spans="1:2" x14ac:dyDescent="0.25">
      <c r="A19" s="5" t="s">
        <v>163</v>
      </c>
      <c r="B19" s="25"/>
    </row>
    <row r="20" spans="1:2" x14ac:dyDescent="0.25">
      <c r="A20" s="13" t="s">
        <v>151</v>
      </c>
      <c r="B20" s="26"/>
    </row>
    <row r="21" spans="1:2" x14ac:dyDescent="0.25">
      <c r="A21" s="5" t="s">
        <v>156</v>
      </c>
      <c r="B21" s="25"/>
    </row>
    <row r="22" spans="1:2" x14ac:dyDescent="0.25">
      <c r="A22" s="5" t="s">
        <v>160</v>
      </c>
      <c r="B22" s="25"/>
    </row>
    <row r="23" spans="1:2" x14ac:dyDescent="0.25">
      <c r="A23" s="24" t="s">
        <v>169</v>
      </c>
      <c r="B23" s="2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E2" sqref="E2:G8"/>
    </sheetView>
  </sheetViews>
  <sheetFormatPr baseColWidth="10" defaultRowHeight="15" x14ac:dyDescent="0.25"/>
  <cols>
    <col min="1" max="1" width="16.42578125" bestFit="1" customWidth="1"/>
    <col min="2" max="2" width="36.42578125" customWidth="1"/>
    <col min="3" max="3" width="17.140625" customWidth="1"/>
  </cols>
  <sheetData>
    <row r="1" spans="1:7" ht="15.75" thickBot="1" x14ac:dyDescent="0.3">
      <c r="A1" s="28" t="s">
        <v>181</v>
      </c>
      <c r="B1" s="28" t="s">
        <v>179</v>
      </c>
      <c r="C1" s="29" t="s">
        <v>182</v>
      </c>
    </row>
    <row r="2" spans="1:7" ht="15.75" thickBot="1" x14ac:dyDescent="0.3">
      <c r="A2" s="30" t="s">
        <v>191</v>
      </c>
      <c r="B2" s="30" t="s">
        <v>192</v>
      </c>
      <c r="C2" s="31" t="s">
        <v>193</v>
      </c>
      <c r="E2" s="38" t="s">
        <v>202</v>
      </c>
      <c r="F2" s="38" t="s">
        <v>201</v>
      </c>
      <c r="G2" s="38" t="s">
        <v>203</v>
      </c>
    </row>
    <row r="3" spans="1:7" ht="15.75" thickBot="1" x14ac:dyDescent="0.3">
      <c r="A3" s="37" t="s">
        <v>163</v>
      </c>
      <c r="B3" s="37" t="s">
        <v>194</v>
      </c>
      <c r="C3" s="32" t="s">
        <v>193</v>
      </c>
      <c r="E3" s="39" t="s">
        <v>176</v>
      </c>
      <c r="F3" s="40">
        <v>13</v>
      </c>
      <c r="G3" s="41">
        <f>14/21</f>
        <v>0.66666666666666663</v>
      </c>
    </row>
    <row r="4" spans="1:7" ht="15.75" thickBot="1" x14ac:dyDescent="0.3">
      <c r="A4" s="30" t="s">
        <v>87</v>
      </c>
      <c r="B4" s="30" t="s">
        <v>194</v>
      </c>
      <c r="C4" s="31" t="s">
        <v>193</v>
      </c>
      <c r="E4" s="39" t="s">
        <v>199</v>
      </c>
      <c r="F4" s="40">
        <v>3</v>
      </c>
      <c r="G4" s="42">
        <f>3/21</f>
        <v>0.14285714285714285</v>
      </c>
    </row>
    <row r="5" spans="1:7" ht="15.75" thickBot="1" x14ac:dyDescent="0.3">
      <c r="A5" s="30" t="s">
        <v>198</v>
      </c>
      <c r="B5" s="30" t="s">
        <v>176</v>
      </c>
      <c r="C5" s="31" t="s">
        <v>176</v>
      </c>
      <c r="E5" s="39" t="s">
        <v>185</v>
      </c>
      <c r="F5" s="40">
        <v>2</v>
      </c>
      <c r="G5" s="42">
        <f>2/21</f>
        <v>9.5238095238095233E-2</v>
      </c>
    </row>
    <row r="6" spans="1:7" ht="15.75" thickBot="1" x14ac:dyDescent="0.3">
      <c r="A6" s="30" t="s">
        <v>183</v>
      </c>
      <c r="B6" s="30" t="s">
        <v>184</v>
      </c>
      <c r="C6" s="31" t="s">
        <v>185</v>
      </c>
      <c r="E6" s="39" t="s">
        <v>188</v>
      </c>
      <c r="F6" s="40">
        <v>2</v>
      </c>
      <c r="G6" s="42">
        <f>2/21</f>
        <v>9.5238095238095233E-2</v>
      </c>
    </row>
    <row r="7" spans="1:7" ht="15.75" thickBot="1" x14ac:dyDescent="0.3">
      <c r="A7" s="30" t="s">
        <v>2</v>
      </c>
      <c r="B7" s="30" t="s">
        <v>176</v>
      </c>
      <c r="C7" s="31" t="s">
        <v>176</v>
      </c>
      <c r="E7" s="39" t="s">
        <v>196</v>
      </c>
      <c r="F7" s="40">
        <v>1</v>
      </c>
      <c r="G7" s="42">
        <f>1/21</f>
        <v>4.7619047619047616E-2</v>
      </c>
    </row>
    <row r="8" spans="1:7" ht="15.75" thickBot="1" x14ac:dyDescent="0.3">
      <c r="A8" s="37" t="s">
        <v>1</v>
      </c>
      <c r="B8" s="37" t="s">
        <v>174</v>
      </c>
      <c r="C8" s="32" t="s">
        <v>195</v>
      </c>
      <c r="E8" s="39" t="s">
        <v>175</v>
      </c>
      <c r="F8" s="40">
        <v>1</v>
      </c>
      <c r="G8" s="42">
        <f>1/21</f>
        <v>4.7619047619047616E-2</v>
      </c>
    </row>
    <row r="9" spans="1:7" ht="15.75" thickBot="1" x14ac:dyDescent="0.3">
      <c r="A9" s="30" t="s">
        <v>190</v>
      </c>
      <c r="B9" s="30" t="s">
        <v>176</v>
      </c>
      <c r="C9" s="31" t="s">
        <v>176</v>
      </c>
    </row>
    <row r="10" spans="1:7" ht="15.75" thickBot="1" x14ac:dyDescent="0.3">
      <c r="A10" s="37" t="s">
        <v>3</v>
      </c>
      <c r="B10" s="37" t="s">
        <v>197</v>
      </c>
      <c r="C10" s="32" t="s">
        <v>176</v>
      </c>
    </row>
    <row r="11" spans="1:7" ht="15.75" thickBot="1" x14ac:dyDescent="0.3">
      <c r="A11" s="30" t="s">
        <v>189</v>
      </c>
      <c r="B11" s="30" t="s">
        <v>176</v>
      </c>
      <c r="C11" s="31" t="s">
        <v>176</v>
      </c>
    </row>
    <row r="12" spans="1:7" ht="15.75" thickBot="1" x14ac:dyDescent="0.3">
      <c r="A12" s="37" t="s">
        <v>82</v>
      </c>
      <c r="B12" s="37" t="s">
        <v>196</v>
      </c>
      <c r="C12" s="32" t="s">
        <v>196</v>
      </c>
    </row>
    <row r="13" spans="1:7" ht="15.75" thickBot="1" x14ac:dyDescent="0.3">
      <c r="A13" s="30" t="s">
        <v>134</v>
      </c>
      <c r="B13" s="30" t="s">
        <v>176</v>
      </c>
      <c r="C13" s="31" t="s">
        <v>176</v>
      </c>
    </row>
    <row r="14" spans="1:7" ht="15.75" thickBot="1" x14ac:dyDescent="0.3">
      <c r="A14" s="35" t="s">
        <v>200</v>
      </c>
      <c r="B14" s="35" t="s">
        <v>197</v>
      </c>
      <c r="C14" s="36" t="s">
        <v>188</v>
      </c>
    </row>
    <row r="15" spans="1:7" ht="15.75" thickBot="1" x14ac:dyDescent="0.3">
      <c r="A15" s="30" t="s">
        <v>156</v>
      </c>
      <c r="B15" s="30" t="s">
        <v>176</v>
      </c>
      <c r="C15" s="31" t="s">
        <v>176</v>
      </c>
    </row>
    <row r="16" spans="1:7" ht="15.75" thickBot="1" x14ac:dyDescent="0.3">
      <c r="A16" s="37" t="s">
        <v>151</v>
      </c>
      <c r="B16" s="37" t="s">
        <v>176</v>
      </c>
      <c r="C16" s="32" t="s">
        <v>176</v>
      </c>
    </row>
    <row r="17" spans="1:3" ht="15.75" thickBot="1" x14ac:dyDescent="0.3">
      <c r="A17" s="30" t="s">
        <v>160</v>
      </c>
      <c r="B17" s="30" t="s">
        <v>176</v>
      </c>
      <c r="C17" s="31" t="s">
        <v>176</v>
      </c>
    </row>
    <row r="18" spans="1:3" ht="15.75" thickBot="1" x14ac:dyDescent="0.3">
      <c r="A18" s="37" t="s">
        <v>6</v>
      </c>
      <c r="B18" s="37" t="s">
        <v>176</v>
      </c>
      <c r="C18" s="32" t="s">
        <v>176</v>
      </c>
    </row>
    <row r="19" spans="1:3" ht="15.75" thickBot="1" x14ac:dyDescent="0.3">
      <c r="A19" s="30" t="s">
        <v>135</v>
      </c>
      <c r="B19" s="30" t="s">
        <v>176</v>
      </c>
      <c r="C19" s="31" t="s">
        <v>176</v>
      </c>
    </row>
    <row r="20" spans="1:3" ht="15.75" thickBot="1" x14ac:dyDescent="0.3">
      <c r="A20" s="33" t="s">
        <v>5</v>
      </c>
      <c r="B20" s="33" t="s">
        <v>186</v>
      </c>
      <c r="C20" s="34" t="s">
        <v>185</v>
      </c>
    </row>
    <row r="21" spans="1:3" ht="15.75" thickBot="1" x14ac:dyDescent="0.3">
      <c r="A21" s="30" t="s">
        <v>169</v>
      </c>
      <c r="B21" s="30" t="s">
        <v>176</v>
      </c>
      <c r="C21" s="31" t="s">
        <v>176</v>
      </c>
    </row>
    <row r="22" spans="1:3" ht="15.75" thickBot="1" x14ac:dyDescent="0.3">
      <c r="A22" s="30" t="s">
        <v>187</v>
      </c>
      <c r="B22" s="30" t="s">
        <v>176</v>
      </c>
      <c r="C22" s="31" t="s">
        <v>176</v>
      </c>
    </row>
    <row r="23" spans="1:3" ht="15.75" thickBot="1" x14ac:dyDescent="0.3">
      <c r="A23" s="30" t="s">
        <v>85</v>
      </c>
      <c r="B23" s="30" t="s">
        <v>188</v>
      </c>
      <c r="C23" s="31" t="s">
        <v>188</v>
      </c>
    </row>
  </sheetData>
  <autoFilter ref="A1:C23"/>
  <sortState ref="A2:C23">
    <sortCondition ref="A23"/>
  </sortState>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J24" sqref="A1:J24"/>
    </sheetView>
  </sheetViews>
  <sheetFormatPr baseColWidth="10" defaultRowHeight="15" x14ac:dyDescent="0.25"/>
  <cols>
    <col min="1" max="1" width="24.28515625" bestFit="1" customWidth="1"/>
    <col min="2" max="7" width="0" hidden="1" customWidth="1"/>
  </cols>
  <sheetData>
    <row r="1" spans="1:10" x14ac:dyDescent="0.25">
      <c r="A1" s="56" t="s">
        <v>181</v>
      </c>
      <c r="B1" s="56" t="s">
        <v>204</v>
      </c>
      <c r="C1" s="56" t="s">
        <v>205</v>
      </c>
      <c r="D1" s="56" t="s">
        <v>206</v>
      </c>
      <c r="E1" s="56" t="s">
        <v>207</v>
      </c>
      <c r="F1" s="45" t="s">
        <v>208</v>
      </c>
      <c r="G1" s="56" t="s">
        <v>210</v>
      </c>
      <c r="H1" s="56" t="s">
        <v>211</v>
      </c>
      <c r="I1" s="56" t="s">
        <v>212</v>
      </c>
      <c r="J1" s="56" t="s">
        <v>213</v>
      </c>
    </row>
    <row r="2" spans="1:10" ht="15.75" thickBot="1" x14ac:dyDescent="0.3">
      <c r="A2" s="57"/>
      <c r="B2" s="57"/>
      <c r="C2" s="57"/>
      <c r="D2" s="57"/>
      <c r="E2" s="57"/>
      <c r="F2" s="46" t="s">
        <v>209</v>
      </c>
      <c r="G2" s="57"/>
      <c r="H2" s="57"/>
      <c r="I2" s="57"/>
      <c r="J2" s="57"/>
    </row>
    <row r="3" spans="1:10" x14ac:dyDescent="0.25">
      <c r="A3" s="47" t="s">
        <v>214</v>
      </c>
      <c r="B3" s="48">
        <v>18</v>
      </c>
      <c r="C3" s="48">
        <v>1338</v>
      </c>
      <c r="D3" s="48">
        <v>19996</v>
      </c>
      <c r="E3" s="48">
        <v>12451</v>
      </c>
      <c r="F3" s="43"/>
      <c r="G3" s="43"/>
      <c r="H3" s="48">
        <v>33803</v>
      </c>
      <c r="I3" s="48">
        <v>1554.94</v>
      </c>
      <c r="J3" s="49">
        <v>0.41320000000000001</v>
      </c>
    </row>
    <row r="4" spans="1:10" x14ac:dyDescent="0.25">
      <c r="A4" s="50" t="s">
        <v>215</v>
      </c>
      <c r="B4" s="51">
        <v>32</v>
      </c>
      <c r="C4" s="51">
        <v>1080</v>
      </c>
      <c r="D4" s="51">
        <v>16768</v>
      </c>
      <c r="E4" s="51">
        <v>2316</v>
      </c>
      <c r="F4" s="44"/>
      <c r="G4" s="44"/>
      <c r="H4" s="51">
        <v>20196</v>
      </c>
      <c r="I4" s="51">
        <v>929.02</v>
      </c>
      <c r="J4" s="52">
        <v>0.24690000000000001</v>
      </c>
    </row>
    <row r="5" spans="1:10" x14ac:dyDescent="0.25">
      <c r="A5" s="47" t="s">
        <v>216</v>
      </c>
      <c r="B5" s="48">
        <v>80</v>
      </c>
      <c r="C5" s="48">
        <v>539</v>
      </c>
      <c r="D5" s="48">
        <v>2905</v>
      </c>
      <c r="E5" s="48">
        <v>3758</v>
      </c>
      <c r="F5" s="43"/>
      <c r="G5" s="43"/>
      <c r="H5" s="48">
        <v>7282</v>
      </c>
      <c r="I5" s="48">
        <v>334.97</v>
      </c>
      <c r="J5" s="49">
        <v>8.8999999999999996E-2</v>
      </c>
    </row>
    <row r="6" spans="1:10" x14ac:dyDescent="0.25">
      <c r="A6" s="50" t="s">
        <v>160</v>
      </c>
      <c r="B6" s="51">
        <v>10</v>
      </c>
      <c r="C6" s="51">
        <v>266</v>
      </c>
      <c r="D6" s="51">
        <v>3952</v>
      </c>
      <c r="E6" s="44"/>
      <c r="F6" s="44"/>
      <c r="G6" s="44"/>
      <c r="H6" s="51">
        <v>4228</v>
      </c>
      <c r="I6" s="51">
        <v>194.49</v>
      </c>
      <c r="J6" s="52">
        <v>5.1700000000000003E-2</v>
      </c>
    </row>
    <row r="7" spans="1:10" x14ac:dyDescent="0.25">
      <c r="A7" s="47" t="s">
        <v>217</v>
      </c>
      <c r="B7" s="48">
        <v>11</v>
      </c>
      <c r="C7" s="48">
        <v>134</v>
      </c>
      <c r="D7" s="48">
        <v>3369</v>
      </c>
      <c r="E7" s="48">
        <v>42</v>
      </c>
      <c r="F7" s="43"/>
      <c r="G7" s="43"/>
      <c r="H7" s="48">
        <v>3556</v>
      </c>
      <c r="I7" s="48">
        <v>163.58000000000001</v>
      </c>
      <c r="J7" s="49">
        <v>4.3499999999999997E-2</v>
      </c>
    </row>
    <row r="8" spans="1:10" x14ac:dyDescent="0.25">
      <c r="A8" s="50" t="s">
        <v>218</v>
      </c>
      <c r="B8" s="51">
        <v>32</v>
      </c>
      <c r="C8" s="51">
        <v>263</v>
      </c>
      <c r="D8" s="51">
        <v>3211</v>
      </c>
      <c r="E8" s="44"/>
      <c r="F8" s="44"/>
      <c r="G8" s="44"/>
      <c r="H8" s="51">
        <v>3506</v>
      </c>
      <c r="I8" s="51">
        <v>161.28</v>
      </c>
      <c r="J8" s="52">
        <v>4.2900000000000001E-2</v>
      </c>
    </row>
    <row r="9" spans="1:10" x14ac:dyDescent="0.25">
      <c r="A9" s="47" t="s">
        <v>219</v>
      </c>
      <c r="B9" s="48">
        <v>12</v>
      </c>
      <c r="C9" s="43"/>
      <c r="D9" s="48">
        <v>1836</v>
      </c>
      <c r="E9" s="48">
        <v>889</v>
      </c>
      <c r="F9" s="43"/>
      <c r="G9" s="43"/>
      <c r="H9" s="48">
        <v>2737</v>
      </c>
      <c r="I9" s="48">
        <v>125.9</v>
      </c>
      <c r="J9" s="49">
        <v>3.3500000000000002E-2</v>
      </c>
    </row>
    <row r="10" spans="1:10" x14ac:dyDescent="0.25">
      <c r="A10" s="50" t="s">
        <v>220</v>
      </c>
      <c r="B10" s="51">
        <v>12</v>
      </c>
      <c r="C10" s="44"/>
      <c r="D10" s="51">
        <v>2004</v>
      </c>
      <c r="E10" s="51">
        <v>0</v>
      </c>
      <c r="F10" s="44"/>
      <c r="G10" s="44"/>
      <c r="H10" s="51">
        <v>2016</v>
      </c>
      <c r="I10" s="51">
        <v>92.74</v>
      </c>
      <c r="J10" s="52">
        <v>2.46E-2</v>
      </c>
    </row>
    <row r="11" spans="1:10" x14ac:dyDescent="0.25">
      <c r="A11" s="47" t="s">
        <v>221</v>
      </c>
      <c r="B11" s="43"/>
      <c r="C11" s="48">
        <v>74</v>
      </c>
      <c r="D11" s="48">
        <v>816</v>
      </c>
      <c r="E11" s="48">
        <v>454</v>
      </c>
      <c r="F11" s="43"/>
      <c r="G11" s="43"/>
      <c r="H11" s="48">
        <v>1344</v>
      </c>
      <c r="I11" s="48">
        <v>61.82</v>
      </c>
      <c r="J11" s="49">
        <v>1.6400000000000001E-2</v>
      </c>
    </row>
    <row r="12" spans="1:10" x14ac:dyDescent="0.25">
      <c r="A12" s="50" t="s">
        <v>222</v>
      </c>
      <c r="B12" s="51">
        <v>37</v>
      </c>
      <c r="C12" s="51">
        <v>46</v>
      </c>
      <c r="D12" s="51">
        <v>747</v>
      </c>
      <c r="E12" s="44"/>
      <c r="F12" s="44"/>
      <c r="G12" s="44"/>
      <c r="H12" s="51">
        <v>830</v>
      </c>
      <c r="I12" s="51">
        <v>38.18</v>
      </c>
      <c r="J12" s="52">
        <v>1.01E-2</v>
      </c>
    </row>
    <row r="13" spans="1:10" x14ac:dyDescent="0.25">
      <c r="A13" s="47" t="s">
        <v>223</v>
      </c>
      <c r="B13" s="48">
        <v>56</v>
      </c>
      <c r="C13" s="43"/>
      <c r="D13" s="48">
        <v>450</v>
      </c>
      <c r="E13" s="43"/>
      <c r="F13" s="43"/>
      <c r="G13" s="43"/>
      <c r="H13" s="48">
        <v>506</v>
      </c>
      <c r="I13" s="48">
        <v>23.28</v>
      </c>
      <c r="J13" s="49">
        <v>6.1999999999999998E-3</v>
      </c>
    </row>
    <row r="14" spans="1:10" x14ac:dyDescent="0.25">
      <c r="A14" s="50" t="s">
        <v>224</v>
      </c>
      <c r="B14" s="51">
        <v>167</v>
      </c>
      <c r="C14" s="44"/>
      <c r="D14" s="44"/>
      <c r="E14" s="44"/>
      <c r="F14" s="51">
        <v>206</v>
      </c>
      <c r="G14" s="51">
        <v>98</v>
      </c>
      <c r="H14" s="51">
        <v>471</v>
      </c>
      <c r="I14" s="51">
        <v>21.67</v>
      </c>
      <c r="J14" s="52">
        <v>5.7999999999999996E-3</v>
      </c>
    </row>
    <row r="15" spans="1:10" x14ac:dyDescent="0.25">
      <c r="A15" s="47" t="s">
        <v>225</v>
      </c>
      <c r="B15" s="48">
        <v>16</v>
      </c>
      <c r="C15" s="48">
        <v>0</v>
      </c>
      <c r="D15" s="48">
        <v>388</v>
      </c>
      <c r="E15" s="43"/>
      <c r="F15" s="43"/>
      <c r="G15" s="43"/>
      <c r="H15" s="48">
        <v>404</v>
      </c>
      <c r="I15" s="48">
        <v>18.579999999999998</v>
      </c>
      <c r="J15" s="49">
        <v>4.8999999999999998E-3</v>
      </c>
    </row>
    <row r="16" spans="1:10" x14ac:dyDescent="0.25">
      <c r="A16" s="50" t="s">
        <v>226</v>
      </c>
      <c r="B16" s="44"/>
      <c r="C16" s="44"/>
      <c r="D16" s="51">
        <v>330</v>
      </c>
      <c r="E16" s="44"/>
      <c r="F16" s="44"/>
      <c r="G16" s="44"/>
      <c r="H16" s="51">
        <v>330</v>
      </c>
      <c r="I16" s="51">
        <v>15.18</v>
      </c>
      <c r="J16" s="52">
        <v>4.0000000000000001E-3</v>
      </c>
    </row>
    <row r="17" spans="1:10" x14ac:dyDescent="0.25">
      <c r="A17" s="47" t="s">
        <v>227</v>
      </c>
      <c r="B17" s="43"/>
      <c r="C17" s="43"/>
      <c r="D17" s="48">
        <v>75</v>
      </c>
      <c r="E17" s="48">
        <v>175</v>
      </c>
      <c r="F17" s="43"/>
      <c r="G17" s="43"/>
      <c r="H17" s="48">
        <v>250</v>
      </c>
      <c r="I17" s="48">
        <v>11.5</v>
      </c>
      <c r="J17" s="49">
        <v>3.0999999999999999E-3</v>
      </c>
    </row>
    <row r="18" spans="1:10" x14ac:dyDescent="0.25">
      <c r="A18" s="50" t="s">
        <v>228</v>
      </c>
      <c r="B18" s="44"/>
      <c r="C18" s="51">
        <v>122</v>
      </c>
      <c r="D18" s="44"/>
      <c r="E18" s="44"/>
      <c r="F18" s="44"/>
      <c r="G18" s="44"/>
      <c r="H18" s="51">
        <v>122</v>
      </c>
      <c r="I18" s="51">
        <v>5.61</v>
      </c>
      <c r="J18" s="52">
        <v>1.5E-3</v>
      </c>
    </row>
    <row r="19" spans="1:10" x14ac:dyDescent="0.25">
      <c r="A19" s="47" t="s">
        <v>229</v>
      </c>
      <c r="B19" s="43"/>
      <c r="C19" s="43"/>
      <c r="D19" s="48">
        <v>0</v>
      </c>
      <c r="E19" s="48">
        <v>91</v>
      </c>
      <c r="F19" s="43"/>
      <c r="G19" s="43"/>
      <c r="H19" s="48">
        <v>91</v>
      </c>
      <c r="I19" s="48">
        <v>4.1900000000000004</v>
      </c>
      <c r="J19" s="49">
        <v>1.1000000000000001E-3</v>
      </c>
    </row>
    <row r="20" spans="1:10" x14ac:dyDescent="0.25">
      <c r="A20" s="50" t="s">
        <v>230</v>
      </c>
      <c r="B20" s="44"/>
      <c r="C20" s="51">
        <v>63</v>
      </c>
      <c r="D20" s="44"/>
      <c r="E20" s="44"/>
      <c r="F20" s="51">
        <v>19</v>
      </c>
      <c r="G20" s="44"/>
      <c r="H20" s="51">
        <v>82</v>
      </c>
      <c r="I20" s="51">
        <v>3.77</v>
      </c>
      <c r="J20" s="52">
        <v>1E-3</v>
      </c>
    </row>
    <row r="21" spans="1:10" x14ac:dyDescent="0.25">
      <c r="A21" s="47" t="s">
        <v>231</v>
      </c>
      <c r="B21" s="48">
        <v>30</v>
      </c>
      <c r="C21" s="43"/>
      <c r="D21" s="43"/>
      <c r="E21" s="43"/>
      <c r="F21" s="43"/>
      <c r="G21" s="43"/>
      <c r="H21" s="48">
        <v>30</v>
      </c>
      <c r="I21" s="48">
        <v>1.38</v>
      </c>
      <c r="J21" s="49">
        <v>4.0000000000000002E-4</v>
      </c>
    </row>
    <row r="22" spans="1:10" x14ac:dyDescent="0.25">
      <c r="A22" s="50" t="s">
        <v>4</v>
      </c>
      <c r="B22" s="44"/>
      <c r="C22" s="51">
        <v>24</v>
      </c>
      <c r="D22" s="44"/>
      <c r="E22" s="44"/>
      <c r="F22" s="44"/>
      <c r="G22" s="44"/>
      <c r="H22" s="51">
        <v>24</v>
      </c>
      <c r="I22" s="51">
        <v>1.1000000000000001</v>
      </c>
      <c r="J22" s="52">
        <v>2.9999999999999997E-4</v>
      </c>
    </row>
    <row r="23" spans="1:10" x14ac:dyDescent="0.25">
      <c r="A23" s="47" t="s">
        <v>232</v>
      </c>
      <c r="B23" s="48">
        <v>5</v>
      </c>
      <c r="C23" s="48">
        <v>0</v>
      </c>
      <c r="D23" s="43"/>
      <c r="E23" s="43"/>
      <c r="F23" s="43"/>
      <c r="G23" s="43"/>
      <c r="H23" s="48">
        <v>5</v>
      </c>
      <c r="I23" s="48">
        <v>0.23</v>
      </c>
      <c r="J23" s="49">
        <v>1E-4</v>
      </c>
    </row>
    <row r="24" spans="1:10" ht="15.75" thickBot="1" x14ac:dyDescent="0.3">
      <c r="A24" s="53" t="s">
        <v>233</v>
      </c>
      <c r="B24" s="54">
        <v>518</v>
      </c>
      <c r="C24" s="54">
        <v>3949</v>
      </c>
      <c r="D24" s="54">
        <v>56847</v>
      </c>
      <c r="E24" s="54">
        <v>20176</v>
      </c>
      <c r="F24" s="54">
        <v>225</v>
      </c>
      <c r="G24" s="54">
        <v>98</v>
      </c>
      <c r="H24" s="54">
        <v>81813</v>
      </c>
      <c r="I24" s="54">
        <v>3763.4</v>
      </c>
      <c r="J24" s="55">
        <v>1</v>
      </c>
    </row>
  </sheetData>
  <mergeCells count="9">
    <mergeCell ref="H1:H2"/>
    <mergeCell ref="I1:I2"/>
    <mergeCell ref="J1:J2"/>
    <mergeCell ref="A1:A2"/>
    <mergeCell ref="B1:B2"/>
    <mergeCell ref="C1:C2"/>
    <mergeCell ref="D1:D2"/>
    <mergeCell ref="E1:E2"/>
    <mergeCell ref="G1:G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workbookViewId="0">
      <selection sqref="A1:A1048576"/>
    </sheetView>
  </sheetViews>
  <sheetFormatPr baseColWidth="10" defaultRowHeight="15" x14ac:dyDescent="0.25"/>
  <cols>
    <col min="1" max="1" width="17.5703125" style="2" customWidth="1"/>
    <col min="2" max="2" width="10.7109375" style="2" bestFit="1" customWidth="1"/>
    <col min="3" max="3" width="11.85546875" style="2" bestFit="1" customWidth="1"/>
    <col min="4" max="4" width="13.7109375" style="2" bestFit="1" customWidth="1"/>
    <col min="5" max="5" width="11.7109375" style="2" customWidth="1"/>
    <col min="6" max="6" width="11.5703125" style="2" customWidth="1"/>
    <col min="7" max="7" width="12.7109375" style="2" customWidth="1"/>
    <col min="8" max="8" width="11" style="2" customWidth="1"/>
    <col min="9" max="9" width="10.85546875" style="2" bestFit="1" customWidth="1"/>
    <col min="10" max="11" width="12" style="2" customWidth="1"/>
  </cols>
  <sheetData>
    <row r="1" spans="1:11" ht="24" x14ac:dyDescent="0.25">
      <c r="A1" s="5" t="s">
        <v>0</v>
      </c>
      <c r="B1" s="5" t="s">
        <v>1</v>
      </c>
      <c r="C1" s="5" t="s">
        <v>2</v>
      </c>
      <c r="D1" s="5" t="s">
        <v>4</v>
      </c>
      <c r="E1" s="5" t="s">
        <v>83</v>
      </c>
      <c r="F1" s="5" t="s">
        <v>84</v>
      </c>
      <c r="G1" s="5" t="s">
        <v>85</v>
      </c>
      <c r="H1" s="5" t="s">
        <v>87</v>
      </c>
      <c r="I1" s="5" t="s">
        <v>133</v>
      </c>
      <c r="J1" s="5" t="s">
        <v>135</v>
      </c>
      <c r="K1" s="5" t="s">
        <v>163</v>
      </c>
    </row>
    <row r="2" spans="1:11" x14ac:dyDescent="0.25">
      <c r="A2" s="6" t="s">
        <v>8</v>
      </c>
      <c r="B2" s="10">
        <v>96</v>
      </c>
      <c r="C2" s="10">
        <v>93</v>
      </c>
      <c r="D2" s="10">
        <v>93</v>
      </c>
      <c r="E2" s="10">
        <v>98</v>
      </c>
      <c r="F2" s="10" t="s">
        <v>88</v>
      </c>
      <c r="G2" s="7" t="s">
        <v>89</v>
      </c>
      <c r="H2" s="7">
        <v>98</v>
      </c>
      <c r="I2" s="7" t="s">
        <v>136</v>
      </c>
      <c r="J2" s="7" t="s">
        <v>136</v>
      </c>
      <c r="K2" s="22" t="s">
        <v>164</v>
      </c>
    </row>
    <row r="3" spans="1:11" ht="24" x14ac:dyDescent="0.25">
      <c r="A3" s="6" t="s">
        <v>10</v>
      </c>
      <c r="B3" s="10">
        <v>75</v>
      </c>
      <c r="C3" s="10">
        <v>84</v>
      </c>
      <c r="D3" s="10">
        <v>65</v>
      </c>
      <c r="E3" s="10">
        <v>85</v>
      </c>
      <c r="F3" s="10" t="s">
        <v>90</v>
      </c>
      <c r="G3" s="7" t="s">
        <v>91</v>
      </c>
      <c r="H3" s="7" t="s">
        <v>92</v>
      </c>
      <c r="I3" s="7" t="s">
        <v>137</v>
      </c>
      <c r="J3" s="7" t="s">
        <v>139</v>
      </c>
      <c r="K3" s="7" t="s">
        <v>165</v>
      </c>
    </row>
    <row r="4" spans="1:11" ht="24" x14ac:dyDescent="0.25">
      <c r="A4" s="6" t="s">
        <v>12</v>
      </c>
      <c r="B4" s="10">
        <v>105</v>
      </c>
      <c r="C4" s="10">
        <v>115</v>
      </c>
      <c r="D4" s="10">
        <v>95</v>
      </c>
      <c r="E4" s="10">
        <v>125</v>
      </c>
      <c r="F4" s="10" t="s">
        <v>13</v>
      </c>
      <c r="G4" s="7">
        <v>125</v>
      </c>
      <c r="H4" s="7" t="s">
        <v>94</v>
      </c>
      <c r="I4" s="7" t="s">
        <v>147</v>
      </c>
      <c r="J4" s="7" t="s">
        <v>148</v>
      </c>
      <c r="K4" s="7" t="s">
        <v>166</v>
      </c>
    </row>
    <row r="5" spans="1:11" x14ac:dyDescent="0.25">
      <c r="A5" s="6" t="s">
        <v>15</v>
      </c>
      <c r="B5" s="10" t="s">
        <v>16</v>
      </c>
      <c r="C5" s="10" t="s">
        <v>17</v>
      </c>
      <c r="D5" s="10" t="s">
        <v>16</v>
      </c>
      <c r="E5" s="10" t="s">
        <v>48</v>
      </c>
      <c r="F5" s="10" t="s">
        <v>50</v>
      </c>
      <c r="G5" s="7" t="s">
        <v>16</v>
      </c>
      <c r="H5" s="7" t="s">
        <v>17</v>
      </c>
      <c r="I5" s="7" t="s">
        <v>48</v>
      </c>
      <c r="J5" s="7" t="s">
        <v>48</v>
      </c>
      <c r="K5" s="7" t="s">
        <v>17</v>
      </c>
    </row>
    <row r="6" spans="1:11" x14ac:dyDescent="0.25">
      <c r="A6" s="6" t="s">
        <v>20</v>
      </c>
      <c r="B6" s="10" t="s">
        <v>21</v>
      </c>
      <c r="C6" s="10" t="s">
        <v>22</v>
      </c>
      <c r="D6" s="10" t="s">
        <v>22</v>
      </c>
      <c r="E6" s="10" t="s">
        <v>31</v>
      </c>
      <c r="F6" s="10" t="s">
        <v>22</v>
      </c>
      <c r="G6" s="7" t="s">
        <v>28</v>
      </c>
      <c r="H6" s="7" t="s">
        <v>22</v>
      </c>
      <c r="I6" s="7" t="s">
        <v>22</v>
      </c>
      <c r="J6" s="7" t="s">
        <v>22</v>
      </c>
      <c r="K6" s="7" t="s">
        <v>22</v>
      </c>
    </row>
    <row r="7" spans="1:11" ht="60" x14ac:dyDescent="0.25">
      <c r="A7" s="6" t="s">
        <v>24</v>
      </c>
      <c r="B7" s="7" t="s">
        <v>21</v>
      </c>
      <c r="C7" s="7" t="s">
        <v>25</v>
      </c>
      <c r="D7" s="7" t="s">
        <v>22</v>
      </c>
      <c r="E7" s="7" t="s">
        <v>26</v>
      </c>
      <c r="F7" s="7" t="s">
        <v>22</v>
      </c>
      <c r="G7" s="7" t="s">
        <v>95</v>
      </c>
      <c r="H7" s="7" t="s">
        <v>96</v>
      </c>
      <c r="I7" s="7" t="s">
        <v>161</v>
      </c>
      <c r="J7" s="7" t="s">
        <v>100</v>
      </c>
      <c r="K7" s="7" t="s">
        <v>100</v>
      </c>
    </row>
    <row r="8" spans="1:11" ht="24" x14ac:dyDescent="0.25">
      <c r="A8" s="6" t="s">
        <v>27</v>
      </c>
      <c r="B8" s="7" t="s">
        <v>21</v>
      </c>
      <c r="C8" s="7" t="s">
        <v>22</v>
      </c>
      <c r="D8" s="7" t="s">
        <v>21</v>
      </c>
      <c r="E8" s="7" t="s">
        <v>26</v>
      </c>
      <c r="F8" s="7" t="s">
        <v>95</v>
      </c>
      <c r="G8" s="7" t="s">
        <v>95</v>
      </c>
      <c r="H8" s="7" t="s">
        <v>98</v>
      </c>
      <c r="I8" s="7" t="s">
        <v>162</v>
      </c>
      <c r="J8" s="7" t="s">
        <v>100</v>
      </c>
      <c r="K8" s="7" t="s">
        <v>100</v>
      </c>
    </row>
    <row r="9" spans="1:11" ht="24" x14ac:dyDescent="0.25">
      <c r="A9" s="6" t="s">
        <v>29</v>
      </c>
      <c r="B9" s="7" t="s">
        <v>21</v>
      </c>
      <c r="C9" s="7" t="s">
        <v>22</v>
      </c>
      <c r="D9" s="7" t="s">
        <v>30</v>
      </c>
      <c r="E9" s="7" t="s">
        <v>31</v>
      </c>
      <c r="F9" s="7" t="s">
        <v>22</v>
      </c>
      <c r="G9" s="7" t="s">
        <v>95</v>
      </c>
      <c r="H9" s="7" t="s">
        <v>22</v>
      </c>
      <c r="I9" s="7" t="s">
        <v>100</v>
      </c>
      <c r="J9" s="7" t="s">
        <v>100</v>
      </c>
      <c r="K9" s="7" t="s">
        <v>22</v>
      </c>
    </row>
    <row r="10" spans="1:11" ht="24" x14ac:dyDescent="0.25">
      <c r="A10" s="6" t="s">
        <v>32</v>
      </c>
      <c r="B10" s="7" t="s">
        <v>21</v>
      </c>
      <c r="C10" s="7" t="s">
        <v>21</v>
      </c>
      <c r="D10" s="7" t="s">
        <v>21</v>
      </c>
      <c r="E10" s="7" t="s">
        <v>26</v>
      </c>
      <c r="F10" s="7" t="s">
        <v>95</v>
      </c>
      <c r="G10" s="7" t="s">
        <v>99</v>
      </c>
      <c r="H10" s="7" t="s">
        <v>100</v>
      </c>
      <c r="I10" s="7" t="s">
        <v>162</v>
      </c>
      <c r="J10" s="7" t="s">
        <v>162</v>
      </c>
      <c r="K10" s="7" t="s">
        <v>100</v>
      </c>
    </row>
    <row r="11" spans="1:11" ht="24" x14ac:dyDescent="0.25">
      <c r="A11" s="6" t="s">
        <v>33</v>
      </c>
      <c r="B11" s="7" t="s">
        <v>21</v>
      </c>
      <c r="C11" s="7" t="s">
        <v>21</v>
      </c>
      <c r="D11" s="7" t="s">
        <v>21</v>
      </c>
      <c r="E11" s="7" t="s">
        <v>26</v>
      </c>
      <c r="F11" s="7" t="s">
        <v>95</v>
      </c>
      <c r="G11" s="7" t="s">
        <v>21</v>
      </c>
      <c r="H11" s="7"/>
      <c r="I11" s="7" t="s">
        <v>162</v>
      </c>
      <c r="J11" s="7" t="s">
        <v>162</v>
      </c>
      <c r="K11" s="7" t="s">
        <v>28</v>
      </c>
    </row>
    <row r="12" spans="1:11" ht="24" x14ac:dyDescent="0.25">
      <c r="A12" s="6" t="s">
        <v>34</v>
      </c>
      <c r="B12" s="7" t="s">
        <v>35</v>
      </c>
      <c r="C12" s="7" t="s">
        <v>21</v>
      </c>
      <c r="D12" s="7" t="s">
        <v>21</v>
      </c>
      <c r="E12" s="7" t="s">
        <v>101</v>
      </c>
      <c r="F12" s="7" t="s">
        <v>22</v>
      </c>
      <c r="G12" s="7" t="s">
        <v>99</v>
      </c>
      <c r="H12" s="7" t="s">
        <v>100</v>
      </c>
      <c r="I12" s="7" t="s">
        <v>100</v>
      </c>
      <c r="J12" s="7" t="s">
        <v>100</v>
      </c>
      <c r="K12" s="7" t="s">
        <v>100</v>
      </c>
    </row>
    <row r="13" spans="1:11" x14ac:dyDescent="0.25">
      <c r="A13" s="6" t="s">
        <v>36</v>
      </c>
      <c r="B13" s="7" t="s">
        <v>37</v>
      </c>
      <c r="C13" s="7" t="s">
        <v>37</v>
      </c>
      <c r="D13" s="7" t="s">
        <v>38</v>
      </c>
      <c r="E13" s="7" t="s">
        <v>40</v>
      </c>
      <c r="F13" s="7" t="s">
        <v>44</v>
      </c>
      <c r="G13" s="7" t="s">
        <v>44</v>
      </c>
      <c r="H13" s="7"/>
      <c r="I13" s="7" t="s">
        <v>141</v>
      </c>
      <c r="J13" s="7" t="s">
        <v>44</v>
      </c>
      <c r="K13" s="7" t="s">
        <v>44</v>
      </c>
    </row>
    <row r="14" spans="1:11" ht="24" x14ac:dyDescent="0.25">
      <c r="A14" s="6" t="s">
        <v>42</v>
      </c>
      <c r="B14" s="7" t="s">
        <v>43</v>
      </c>
      <c r="C14" s="7" t="s">
        <v>44</v>
      </c>
      <c r="D14" s="7" t="s">
        <v>44</v>
      </c>
      <c r="E14" s="7" t="s">
        <v>40</v>
      </c>
      <c r="F14" s="7" t="s">
        <v>39</v>
      </c>
      <c r="G14" s="7" t="s">
        <v>44</v>
      </c>
      <c r="H14" s="7"/>
      <c r="I14" s="7" t="s">
        <v>44</v>
      </c>
      <c r="J14" s="7" t="s">
        <v>44</v>
      </c>
      <c r="K14" s="7" t="s">
        <v>44</v>
      </c>
    </row>
    <row r="15" spans="1:11" ht="24" x14ac:dyDescent="0.25">
      <c r="A15" s="6" t="s">
        <v>46</v>
      </c>
      <c r="B15" s="7" t="s">
        <v>47</v>
      </c>
      <c r="C15" s="7" t="s">
        <v>43</v>
      </c>
      <c r="D15" s="7" t="s">
        <v>44</v>
      </c>
      <c r="E15" s="19" t="s">
        <v>114</v>
      </c>
      <c r="F15" s="7" t="s">
        <v>102</v>
      </c>
      <c r="G15" s="7"/>
      <c r="H15" s="7" t="s">
        <v>44</v>
      </c>
      <c r="I15" s="7" t="s">
        <v>44</v>
      </c>
      <c r="J15" s="7" t="s">
        <v>41</v>
      </c>
      <c r="K15" s="7" t="s">
        <v>44</v>
      </c>
    </row>
    <row r="16" spans="1:11" x14ac:dyDescent="0.25">
      <c r="A16" s="6" t="s">
        <v>49</v>
      </c>
      <c r="B16" s="7" t="s">
        <v>17</v>
      </c>
      <c r="C16" s="7" t="s">
        <v>17</v>
      </c>
      <c r="D16" s="7" t="s">
        <v>50</v>
      </c>
      <c r="E16" s="7" t="s">
        <v>48</v>
      </c>
      <c r="F16" s="7" t="s">
        <v>17</v>
      </c>
      <c r="G16" s="7" t="s">
        <v>16</v>
      </c>
      <c r="H16" s="7" t="s">
        <v>98</v>
      </c>
      <c r="I16" s="7" t="s">
        <v>143</v>
      </c>
      <c r="J16" s="7" t="s">
        <v>143</v>
      </c>
      <c r="K16" s="7" t="s">
        <v>53</v>
      </c>
    </row>
    <row r="17" spans="1:11" ht="24" x14ac:dyDescent="0.25">
      <c r="A17" s="6" t="s">
        <v>52</v>
      </c>
      <c r="B17" s="7" t="s">
        <v>47</v>
      </c>
      <c r="C17" s="7" t="s">
        <v>47</v>
      </c>
      <c r="D17" s="7" t="s">
        <v>47</v>
      </c>
      <c r="E17" s="7" t="s">
        <v>104</v>
      </c>
      <c r="F17" s="7" t="s">
        <v>47</v>
      </c>
      <c r="G17" s="7"/>
      <c r="H17" s="7"/>
      <c r="I17" s="7" t="s">
        <v>22</v>
      </c>
      <c r="J17" s="7" t="s">
        <v>22</v>
      </c>
      <c r="K17" s="7" t="s">
        <v>53</v>
      </c>
    </row>
    <row r="18" spans="1:11" ht="24" x14ac:dyDescent="0.25">
      <c r="A18" s="6" t="s">
        <v>54</v>
      </c>
      <c r="B18" s="7" t="s">
        <v>37</v>
      </c>
      <c r="C18" s="7" t="s">
        <v>38</v>
      </c>
      <c r="D18" s="7" t="s">
        <v>43</v>
      </c>
      <c r="E18" s="7" t="s">
        <v>106</v>
      </c>
      <c r="F18" s="7" t="s">
        <v>37</v>
      </c>
      <c r="G18" s="7" t="s">
        <v>37</v>
      </c>
      <c r="H18" s="7"/>
      <c r="I18" s="7" t="s">
        <v>37</v>
      </c>
      <c r="J18" s="7" t="s">
        <v>105</v>
      </c>
      <c r="K18" s="7" t="s">
        <v>37</v>
      </c>
    </row>
    <row r="19" spans="1:11" x14ac:dyDescent="0.25">
      <c r="A19" s="6" t="s">
        <v>56</v>
      </c>
      <c r="B19" s="7" t="s">
        <v>43</v>
      </c>
      <c r="C19" s="7" t="s">
        <v>38</v>
      </c>
      <c r="D19" s="7" t="s">
        <v>37</v>
      </c>
      <c r="E19" s="7" t="s">
        <v>40</v>
      </c>
      <c r="F19" s="7" t="s">
        <v>105</v>
      </c>
      <c r="G19" s="7" t="s">
        <v>44</v>
      </c>
      <c r="H19" s="7"/>
      <c r="I19" s="7" t="s">
        <v>39</v>
      </c>
      <c r="J19" s="7" t="s">
        <v>39</v>
      </c>
      <c r="K19" s="7" t="s">
        <v>37</v>
      </c>
    </row>
    <row r="20" spans="1:11" x14ac:dyDescent="0.25">
      <c r="A20" s="6" t="s">
        <v>57</v>
      </c>
      <c r="B20" s="7" t="s">
        <v>37</v>
      </c>
      <c r="C20" s="7" t="s">
        <v>37</v>
      </c>
      <c r="D20" s="7" t="s">
        <v>38</v>
      </c>
      <c r="E20" s="7" t="s">
        <v>40</v>
      </c>
      <c r="F20" s="7" t="s">
        <v>37</v>
      </c>
      <c r="G20" s="7" t="s">
        <v>44</v>
      </c>
      <c r="H20" s="7"/>
      <c r="I20" s="7" t="s">
        <v>141</v>
      </c>
      <c r="J20" s="7" t="s">
        <v>144</v>
      </c>
      <c r="K20" s="7" t="s">
        <v>38</v>
      </c>
    </row>
    <row r="21" spans="1:11" ht="24" x14ac:dyDescent="0.25">
      <c r="A21" s="6" t="s">
        <v>58</v>
      </c>
      <c r="B21" s="7" t="s">
        <v>43</v>
      </c>
      <c r="C21" s="7" t="s">
        <v>44</v>
      </c>
      <c r="D21" s="7" t="s">
        <v>44</v>
      </c>
      <c r="E21" s="7" t="s">
        <v>40</v>
      </c>
      <c r="F21" s="7" t="s">
        <v>44</v>
      </c>
      <c r="G21" s="7" t="s">
        <v>44</v>
      </c>
      <c r="H21" s="7"/>
      <c r="I21" s="7" t="s">
        <v>43</v>
      </c>
      <c r="J21" s="7" t="s">
        <v>44</v>
      </c>
      <c r="K21" s="7" t="s">
        <v>44</v>
      </c>
    </row>
    <row r="22" spans="1:11" ht="36" x14ac:dyDescent="0.25">
      <c r="A22" s="5" t="s">
        <v>80</v>
      </c>
      <c r="B22" s="11" t="s">
        <v>126</v>
      </c>
      <c r="C22" s="11" t="s">
        <v>124</v>
      </c>
      <c r="D22" s="11" t="s">
        <v>128</v>
      </c>
      <c r="E22" s="11" t="s">
        <v>129</v>
      </c>
      <c r="F22" s="11" t="s">
        <v>131</v>
      </c>
      <c r="G22" s="8" t="s">
        <v>126</v>
      </c>
      <c r="H22" s="14"/>
      <c r="I22" s="7" t="s">
        <v>145</v>
      </c>
      <c r="J22" s="7" t="s">
        <v>145</v>
      </c>
      <c r="K22" s="23">
        <v>42494</v>
      </c>
    </row>
    <row r="23" spans="1:11" x14ac:dyDescent="0.25">
      <c r="A23" s="6" t="s">
        <v>60</v>
      </c>
      <c r="B23" s="10">
        <v>12</v>
      </c>
      <c r="C23" s="10">
        <v>15</v>
      </c>
      <c r="D23" s="10">
        <v>12</v>
      </c>
      <c r="E23" s="10" t="s">
        <v>107</v>
      </c>
      <c r="F23" s="10" t="s">
        <v>108</v>
      </c>
      <c r="G23" s="7">
        <v>11</v>
      </c>
      <c r="H23" s="7"/>
      <c r="I23" s="7">
        <v>20</v>
      </c>
      <c r="J23" s="7">
        <v>16</v>
      </c>
      <c r="K23" s="7" t="s">
        <v>167</v>
      </c>
    </row>
    <row r="24" spans="1:11" x14ac:dyDescent="0.25">
      <c r="A24" s="6" t="s">
        <v>117</v>
      </c>
      <c r="B24" s="10" t="s">
        <v>62</v>
      </c>
      <c r="C24" s="10" t="s">
        <v>62</v>
      </c>
      <c r="D24" s="10" t="s">
        <v>62</v>
      </c>
      <c r="E24" s="10" t="s">
        <v>63</v>
      </c>
      <c r="F24" s="10" t="s">
        <v>63</v>
      </c>
      <c r="G24" s="7" t="s">
        <v>63</v>
      </c>
      <c r="H24" s="7"/>
      <c r="I24" s="7">
        <v>65</v>
      </c>
      <c r="J24" s="7">
        <v>66</v>
      </c>
      <c r="K24" s="7" t="s">
        <v>168</v>
      </c>
    </row>
    <row r="25" spans="1:11" x14ac:dyDescent="0.25">
      <c r="A25" s="6" t="s">
        <v>64</v>
      </c>
      <c r="B25" s="10" t="s">
        <v>65</v>
      </c>
      <c r="C25" s="10" t="s">
        <v>65</v>
      </c>
      <c r="D25" s="10" t="s">
        <v>65</v>
      </c>
      <c r="E25" s="10" t="s">
        <v>68</v>
      </c>
      <c r="F25" s="10" t="s">
        <v>66</v>
      </c>
      <c r="G25" s="7" t="s">
        <v>66</v>
      </c>
      <c r="H25" s="7"/>
      <c r="I25" s="7" t="s">
        <v>66</v>
      </c>
      <c r="J25" s="7" t="s">
        <v>66</v>
      </c>
      <c r="K25" s="7" t="s">
        <v>65</v>
      </c>
    </row>
    <row r="26" spans="1:11" x14ac:dyDescent="0.25">
      <c r="A26" s="6" t="s">
        <v>118</v>
      </c>
      <c r="B26" s="10" t="s">
        <v>69</v>
      </c>
      <c r="C26" s="10" t="s">
        <v>70</v>
      </c>
      <c r="D26" s="10" t="s">
        <v>72</v>
      </c>
      <c r="E26" s="10" t="s">
        <v>110</v>
      </c>
      <c r="F26" s="10" t="s">
        <v>74</v>
      </c>
      <c r="G26" s="7" t="s">
        <v>111</v>
      </c>
      <c r="H26" s="7" t="s">
        <v>112</v>
      </c>
      <c r="I26" s="7">
        <v>31.2</v>
      </c>
      <c r="J26" s="7">
        <v>30.8</v>
      </c>
      <c r="K26" s="7">
        <v>31.7</v>
      </c>
    </row>
    <row r="27" spans="1:11" ht="48" x14ac:dyDescent="0.25">
      <c r="A27" s="5" t="s">
        <v>81</v>
      </c>
      <c r="B27" s="10" t="s">
        <v>75</v>
      </c>
      <c r="C27" s="10" t="s">
        <v>76</v>
      </c>
      <c r="D27" s="10" t="s">
        <v>76</v>
      </c>
      <c r="E27" s="10" t="s">
        <v>114</v>
      </c>
      <c r="F27" s="10" t="s">
        <v>115</v>
      </c>
      <c r="G27" s="7" t="s">
        <v>115</v>
      </c>
      <c r="H27" s="17"/>
      <c r="I27" s="7" t="s">
        <v>115</v>
      </c>
      <c r="J27" s="7" t="s">
        <v>115</v>
      </c>
      <c r="K27" s="7" t="s">
        <v>115</v>
      </c>
    </row>
    <row r="28" spans="1:11" ht="24" x14ac:dyDescent="0.25">
      <c r="A28" s="6" t="s">
        <v>149</v>
      </c>
      <c r="B28" s="12">
        <v>21.8</v>
      </c>
      <c r="C28" s="12">
        <v>28.7</v>
      </c>
      <c r="D28" s="12">
        <v>22</v>
      </c>
      <c r="E28" s="12">
        <v>28.4</v>
      </c>
      <c r="F28" s="12">
        <v>28.3</v>
      </c>
      <c r="G28" s="9">
        <v>23.8</v>
      </c>
      <c r="H28" s="9">
        <v>28.4</v>
      </c>
      <c r="I28" s="9">
        <v>29.4</v>
      </c>
      <c r="J28" s="9">
        <v>25.1</v>
      </c>
      <c r="K28" s="9">
        <v>24.8</v>
      </c>
    </row>
    <row r="29" spans="1:11" x14ac:dyDescent="0.25">
      <c r="B29" s="4"/>
      <c r="C29" s="4"/>
      <c r="D29" s="4"/>
      <c r="E29" s="4"/>
      <c r="F29" s="4"/>
    </row>
    <row r="30" spans="1:11" x14ac:dyDescent="0.25">
      <c r="B30" s="4"/>
      <c r="C30" s="4"/>
      <c r="D30" s="4"/>
      <c r="E30" s="4"/>
      <c r="F30" s="4"/>
    </row>
    <row r="31" spans="1:11" x14ac:dyDescent="0.25">
      <c r="A31" s="20" t="s">
        <v>119</v>
      </c>
      <c r="B31" s="4"/>
      <c r="C31" s="4"/>
      <c r="D31" s="4"/>
      <c r="E31" s="4"/>
      <c r="F31" s="4"/>
    </row>
    <row r="32" spans="1:11" x14ac:dyDescent="0.25">
      <c r="A32" s="20" t="s">
        <v>120</v>
      </c>
    </row>
    <row r="33" spans="1:1" x14ac:dyDescent="0.25">
      <c r="A33" s="21" t="s">
        <v>121</v>
      </c>
    </row>
    <row r="34" spans="1:1" x14ac:dyDescent="0.25">
      <c r="A34" s="21" t="s">
        <v>123</v>
      </c>
    </row>
    <row r="35" spans="1:1" x14ac:dyDescent="0.25">
      <c r="A35" s="21"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Vigentes RVC</vt:lpstr>
      <vt:lpstr>Hoja2</vt:lpstr>
      <vt:lpstr>Hoja3</vt:lpstr>
      <vt:lpstr>Hoja4</vt:lpstr>
      <vt:lpstr>Hoja5</vt:lpstr>
      <vt:lpstr>Retiradas RVC</vt:lpstr>
      <vt:lpstr>'Vigentes RVC'!_ftn1</vt:lpstr>
      <vt:lpstr>'Vigentes RVC'!_ftn2</vt:lpstr>
      <vt:lpstr>'Vigentes RVC'!_ftn3</vt:lpstr>
      <vt:lpstr>'Vigentes RVC'!_ftnref1</vt:lpstr>
      <vt:lpstr>'Vigentes RVC'!_ftnref2</vt:lpstr>
      <vt:lpstr>'Vigentes RVC'!_ftnref3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Fallas Barrantes</dc:creator>
  <cp:lastModifiedBy>alberto fallas</cp:lastModifiedBy>
  <cp:lastPrinted>2019-05-14T17:06:17Z</cp:lastPrinted>
  <dcterms:created xsi:type="dcterms:W3CDTF">2014-03-12T20:27:18Z</dcterms:created>
  <dcterms:modified xsi:type="dcterms:W3CDTF">2019-05-14T21:01:57Z</dcterms:modified>
</cp:coreProperties>
</file>